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印刷用" sheetId="1" r:id="rId1"/>
  </sheets>
  <definedNames/>
  <calcPr fullCalcOnLoad="1"/>
</workbook>
</file>

<file path=xl/sharedStrings.xml><?xml version="1.0" encoding="utf-8"?>
<sst xmlns="http://schemas.openxmlformats.org/spreadsheetml/2006/main" count="184" uniqueCount="155">
  <si>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</si>
  <si>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</si>
  <si>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</si>
  <si>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</si>
  <si>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</si>
  <si>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</si>
  <si>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</si>
  <si>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</si>
  <si>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</si>
  <si>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</si>
  <si>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</si>
  <si>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</si>
  <si>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</si>
  <si>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</si>
  <si>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</si>
  <si>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</si>
  <si>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</si>
  <si>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</si>
  <si>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</si>
  <si>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</si>
  <si>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</si>
  <si>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</si>
  <si>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</si>
  <si>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</si>
  <si>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</si>
  <si>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</si>
  <si>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</si>
  <si>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</si>
  <si>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</si>
  <si>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</si>
  <si>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</si>
  <si>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</si>
  <si>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</si>
  <si>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</si>
  <si>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</si>
  <si>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</si>
  <si>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</si>
  <si>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</si>
  <si>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</si>
  <si>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</si>
  <si>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</si>
  <si>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</si>
  <si>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</si>
  <si>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</si>
  <si>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</si>
  <si>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</si>
  <si>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</si>
  <si>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</si>
  <si>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</si>
  <si>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</si>
  <si>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</si>
  <si>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</si>
  <si>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</si>
  <si>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</si>
  <si>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</si>
  <si>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</si>
  <si>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</si>
  <si>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</si>
  <si>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</si>
  <si>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</si>
  <si>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</si>
  <si>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</si>
  <si>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</si>
  <si>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</si>
  <si>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</si>
  <si>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</si>
  <si>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</si>
  <si>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</si>
  <si>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</si>
  <si>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</si>
  <si>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</si>
  <si>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</si>
  <si>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</si>
  <si>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</si>
  <si>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</si>
  <si>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</si>
  <si>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</si>
  <si>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</si>
  <si>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</si>
  <si>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</si>
  <si>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</si>
  <si>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</si>
  <si>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</si>
  <si>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</si>
  <si>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</si>
  <si>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</si>
  <si>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</si>
  <si>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</si>
  <si>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</si>
  <si>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</si>
  <si>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</si>
  <si>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</si>
  <si>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</si>
  <si>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</si>
  <si>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</si>
  <si>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</si>
  <si>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</si>
  <si>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</si>
  <si>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</si>
  <si>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</si>
  <si>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</si>
  <si>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</si>
  <si>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</si>
  <si>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</si>
  <si>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</si>
  <si>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</si>
  <si>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</si>
  <si>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</si>
  <si>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</si>
  <si>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</si>
  <si>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</si>
  <si>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</si>
  <si>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</si>
  <si>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</si>
  <si>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</si>
  <si>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</si>
  <si>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</si>
  <si>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</si>
  <si>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</si>
  <si>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</si>
  <si>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</si>
  <si>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</si>
  <si>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</si>
  <si>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</si>
  <si>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</si>
  <si>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</si>
  <si>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</si>
  <si>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</si>
  <si>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</si>
  <si>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</si>
  <si>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</si>
  <si>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</si>
  <si>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</si>
  <si>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</si>
  <si>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</si>
  <si>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</si>
  <si>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</si>
  <si>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</si>
  <si>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</si>
  <si>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</si>
  <si>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</si>
  <si>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</si>
  <si>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</si>
  <si>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</si>
  <si>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</si>
  <si>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</si>
  <si>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</si>
  <si>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</si>
  <si>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</si>
  <si>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</si>
  <si>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</si>
  <si>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</si>
  <si>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</si>
  <si>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</si>
  <si>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平成20年4月1日現在町丁別世帯と人口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</si>
</sst>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176" fontId="2" fillId="2" borderId="1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2" borderId="1" xfId="16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 applyProtection="1">
      <alignment vertical="center"/>
      <protection locked="0"/>
    </xf>
    <xf numFmtId="38" fontId="2" fillId="0" borderId="1" xfId="16" applyFont="1" applyBorder="1" applyAlignment="1" applyProtection="1">
      <alignment vertical="center"/>
      <protection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15" t="s">
        <v>154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3.5">
      <c r="T4" s="5" t="s">
        <v>85</v>
      </c>
    </row>
    <row r="5" spans="1:20" s="7" customFormat="1" ht="18.75" customHeight="1">
      <c r="A5" s="13" t="s">
        <v>0</v>
      </c>
      <c r="B5" s="14" t="s">
        <v>1</v>
      </c>
      <c r="C5" s="14" t="s">
        <v>2</v>
      </c>
      <c r="D5" s="14"/>
      <c r="E5" s="14"/>
      <c r="F5" s="13" t="s">
        <v>0</v>
      </c>
      <c r="G5" s="14" t="s">
        <v>1</v>
      </c>
      <c r="H5" s="14" t="s">
        <v>2</v>
      </c>
      <c r="I5" s="14"/>
      <c r="J5" s="14"/>
      <c r="K5" s="13" t="s">
        <v>0</v>
      </c>
      <c r="L5" s="14" t="s">
        <v>1</v>
      </c>
      <c r="M5" s="14" t="s">
        <v>2</v>
      </c>
      <c r="N5" s="14"/>
      <c r="O5" s="14"/>
      <c r="P5" s="13" t="s">
        <v>0</v>
      </c>
      <c r="Q5" s="14" t="s">
        <v>1</v>
      </c>
      <c r="R5" s="14" t="s">
        <v>2</v>
      </c>
      <c r="S5" s="14"/>
      <c r="T5" s="14"/>
    </row>
    <row r="6" spans="1:20" s="7" customFormat="1" ht="18.75" customHeight="1">
      <c r="A6" s="13"/>
      <c r="B6" s="14"/>
      <c r="C6" s="6" t="s">
        <v>3</v>
      </c>
      <c r="D6" s="6" t="s">
        <v>4</v>
      </c>
      <c r="E6" s="6" t="s">
        <v>5</v>
      </c>
      <c r="F6" s="13"/>
      <c r="G6" s="14"/>
      <c r="H6" s="6" t="s">
        <v>3</v>
      </c>
      <c r="I6" s="6" t="s">
        <v>4</v>
      </c>
      <c r="J6" s="6" t="s">
        <v>5</v>
      </c>
      <c r="K6" s="13"/>
      <c r="L6" s="14"/>
      <c r="M6" s="6" t="s">
        <v>3</v>
      </c>
      <c r="N6" s="6" t="s">
        <v>4</v>
      </c>
      <c r="O6" s="6" t="s">
        <v>5</v>
      </c>
      <c r="P6" s="13"/>
      <c r="Q6" s="14"/>
      <c r="R6" s="6" t="s">
        <v>3</v>
      </c>
      <c r="S6" s="6" t="s">
        <v>4</v>
      </c>
      <c r="T6" s="6" t="s">
        <v>5</v>
      </c>
    </row>
    <row r="7" spans="1:20" ht="18.75" customHeight="1">
      <c r="A7" s="1" t="s">
        <v>6</v>
      </c>
      <c r="B7" s="12">
        <v>236</v>
      </c>
      <c r="C7" s="12">
        <v>276</v>
      </c>
      <c r="D7" s="12">
        <v>318</v>
      </c>
      <c r="E7" s="12">
        <v>594</v>
      </c>
      <c r="F7" s="1" t="s">
        <v>45</v>
      </c>
      <c r="G7" s="11">
        <v>495</v>
      </c>
      <c r="H7" s="11">
        <v>613</v>
      </c>
      <c r="I7" s="11">
        <v>614</v>
      </c>
      <c r="J7" s="8">
        <v>1227</v>
      </c>
      <c r="K7" s="1" t="s">
        <v>118</v>
      </c>
      <c r="L7" s="11">
        <v>1170</v>
      </c>
      <c r="M7" s="11">
        <v>1609</v>
      </c>
      <c r="N7" s="11">
        <v>1352</v>
      </c>
      <c r="O7" s="8">
        <v>2961</v>
      </c>
      <c r="P7" s="1" t="s">
        <v>119</v>
      </c>
      <c r="Q7" s="11">
        <v>190</v>
      </c>
      <c r="R7" s="11">
        <v>279</v>
      </c>
      <c r="S7" s="11">
        <v>279</v>
      </c>
      <c r="T7" s="8">
        <v>558</v>
      </c>
    </row>
    <row r="8" spans="1:20" ht="18.75" customHeight="1">
      <c r="A8" s="1" t="s">
        <v>7</v>
      </c>
      <c r="B8" s="12">
        <v>366</v>
      </c>
      <c r="C8" s="12">
        <v>431</v>
      </c>
      <c r="D8" s="12">
        <v>435</v>
      </c>
      <c r="E8" s="12">
        <v>866</v>
      </c>
      <c r="F8" s="1" t="s">
        <v>46</v>
      </c>
      <c r="G8" s="11">
        <v>365</v>
      </c>
      <c r="H8" s="11">
        <v>431</v>
      </c>
      <c r="I8" s="11">
        <v>435</v>
      </c>
      <c r="J8" s="8">
        <v>866</v>
      </c>
      <c r="K8" s="1" t="s">
        <v>120</v>
      </c>
      <c r="L8" s="11">
        <v>404</v>
      </c>
      <c r="M8" s="11">
        <v>542</v>
      </c>
      <c r="N8" s="11">
        <v>553</v>
      </c>
      <c r="O8" s="8">
        <v>1095</v>
      </c>
      <c r="P8" s="1" t="s">
        <v>82</v>
      </c>
      <c r="Q8" s="9">
        <f>SUM(L34:L46,Q7)</f>
        <v>4163</v>
      </c>
      <c r="R8" s="9">
        <f>SUM(M34:M46,R7)</f>
        <v>5442</v>
      </c>
      <c r="S8" s="9">
        <f>SUM(N34:N46,S7)</f>
        <v>5581</v>
      </c>
      <c r="T8" s="9">
        <f>SUM(O34:O46,T7)</f>
        <v>11023</v>
      </c>
    </row>
    <row r="9" spans="1:20" ht="18.75" customHeight="1">
      <c r="A9" s="1" t="s">
        <v>8</v>
      </c>
      <c r="B9" s="12">
        <v>299</v>
      </c>
      <c r="C9" s="12">
        <v>384</v>
      </c>
      <c r="D9" s="12">
        <v>386</v>
      </c>
      <c r="E9" s="12">
        <v>770</v>
      </c>
      <c r="F9" s="1" t="s">
        <v>5</v>
      </c>
      <c r="G9" s="9">
        <f>SUM(B26:B46,G7:G8)</f>
        <v>8977</v>
      </c>
      <c r="H9" s="9">
        <f>SUM(C26:C46,H7:H8)</f>
        <v>11211</v>
      </c>
      <c r="I9" s="9">
        <f>SUM(D26:D46,I7:I8)</f>
        <v>11278</v>
      </c>
      <c r="J9" s="9">
        <f>SUM(E26:E46,J7:J8)</f>
        <v>22489</v>
      </c>
      <c r="K9" s="1" t="s">
        <v>121</v>
      </c>
      <c r="L9" s="11">
        <v>943</v>
      </c>
      <c r="M9" s="11">
        <v>1101</v>
      </c>
      <c r="N9" s="11">
        <v>743</v>
      </c>
      <c r="O9" s="8">
        <v>1844</v>
      </c>
      <c r="P9" s="1" t="s">
        <v>122</v>
      </c>
      <c r="Q9" s="11">
        <v>106</v>
      </c>
      <c r="R9" s="11">
        <v>119</v>
      </c>
      <c r="S9" s="11">
        <v>117</v>
      </c>
      <c r="T9" s="8">
        <v>236</v>
      </c>
    </row>
    <row r="10" spans="1:20" ht="18.75" customHeight="1">
      <c r="A10" s="1" t="s">
        <v>9</v>
      </c>
      <c r="B10" s="12">
        <v>139</v>
      </c>
      <c r="C10" s="12">
        <v>177</v>
      </c>
      <c r="D10" s="12">
        <v>135</v>
      </c>
      <c r="E10" s="12">
        <v>312</v>
      </c>
      <c r="F10" s="1" t="s">
        <v>47</v>
      </c>
      <c r="G10" s="11">
        <v>595</v>
      </c>
      <c r="H10" s="11">
        <v>677</v>
      </c>
      <c r="I10" s="11">
        <v>718</v>
      </c>
      <c r="J10" s="8">
        <v>1395</v>
      </c>
      <c r="K10" s="1" t="s">
        <v>123</v>
      </c>
      <c r="L10" s="11">
        <v>140</v>
      </c>
      <c r="M10" s="11">
        <v>124</v>
      </c>
      <c r="N10" s="11">
        <v>129</v>
      </c>
      <c r="O10" s="8">
        <v>253</v>
      </c>
      <c r="P10" s="1" t="s">
        <v>124</v>
      </c>
      <c r="Q10" s="11">
        <v>288</v>
      </c>
      <c r="R10" s="11">
        <v>366</v>
      </c>
      <c r="S10" s="11">
        <v>386</v>
      </c>
      <c r="T10" s="8">
        <v>752</v>
      </c>
    </row>
    <row r="11" spans="1:20" ht="18.75" customHeight="1">
      <c r="A11" s="1" t="s">
        <v>10</v>
      </c>
      <c r="B11" s="12">
        <v>105</v>
      </c>
      <c r="C11" s="12">
        <v>108</v>
      </c>
      <c r="D11" s="12">
        <v>113</v>
      </c>
      <c r="E11" s="12">
        <v>221</v>
      </c>
      <c r="F11" s="1" t="s">
        <v>48</v>
      </c>
      <c r="G11" s="11">
        <v>301</v>
      </c>
      <c r="H11" s="11">
        <v>416</v>
      </c>
      <c r="I11" s="11">
        <v>402</v>
      </c>
      <c r="J11" s="8">
        <v>818</v>
      </c>
      <c r="K11" s="1" t="s">
        <v>125</v>
      </c>
      <c r="L11" s="11">
        <v>386</v>
      </c>
      <c r="M11" s="11">
        <v>418</v>
      </c>
      <c r="N11" s="11">
        <v>358</v>
      </c>
      <c r="O11" s="8">
        <v>776</v>
      </c>
      <c r="P11" s="1" t="s">
        <v>126</v>
      </c>
      <c r="Q11" s="11">
        <v>263</v>
      </c>
      <c r="R11" s="11">
        <v>354</v>
      </c>
      <c r="S11" s="11">
        <v>365</v>
      </c>
      <c r="T11" s="8">
        <v>719</v>
      </c>
    </row>
    <row r="12" spans="1:20" ht="18.75" customHeight="1">
      <c r="A12" s="1" t="s">
        <v>11</v>
      </c>
      <c r="B12" s="12">
        <v>120</v>
      </c>
      <c r="C12" s="12">
        <v>139</v>
      </c>
      <c r="D12" s="12">
        <v>156</v>
      </c>
      <c r="E12" s="12">
        <v>295</v>
      </c>
      <c r="F12" s="1" t="s">
        <v>49</v>
      </c>
      <c r="G12" s="11">
        <v>562</v>
      </c>
      <c r="H12" s="11">
        <v>683</v>
      </c>
      <c r="I12" s="11">
        <v>660</v>
      </c>
      <c r="J12" s="8">
        <v>1343</v>
      </c>
      <c r="K12" s="1" t="s">
        <v>5</v>
      </c>
      <c r="L12" s="9">
        <f>SUM(G41:G46,L7:L11)</f>
        <v>8144</v>
      </c>
      <c r="M12" s="9">
        <f>SUM(H41:H46,M7:M11)</f>
        <v>10410</v>
      </c>
      <c r="N12" s="9">
        <f>SUM(I41:I46,N7:N11)</f>
        <v>8864</v>
      </c>
      <c r="O12" s="9">
        <f>SUM(J41:J46,O7:O11)</f>
        <v>19274</v>
      </c>
      <c r="P12" s="1" t="s">
        <v>127</v>
      </c>
      <c r="Q12" s="11">
        <v>128</v>
      </c>
      <c r="R12" s="11">
        <v>157</v>
      </c>
      <c r="S12" s="11">
        <v>168</v>
      </c>
      <c r="T12" s="8">
        <v>325</v>
      </c>
    </row>
    <row r="13" spans="1:20" ht="18.75" customHeight="1">
      <c r="A13" s="1" t="s">
        <v>12</v>
      </c>
      <c r="B13" s="12">
        <v>235</v>
      </c>
      <c r="C13" s="12">
        <v>249</v>
      </c>
      <c r="D13" s="12">
        <v>278</v>
      </c>
      <c r="E13" s="12">
        <v>527</v>
      </c>
      <c r="F13" s="1" t="s">
        <v>50</v>
      </c>
      <c r="G13" s="11">
        <v>1414</v>
      </c>
      <c r="H13" s="11">
        <v>1621</v>
      </c>
      <c r="I13" s="11">
        <v>1521</v>
      </c>
      <c r="J13" s="8">
        <v>3142</v>
      </c>
      <c r="K13" s="1" t="s">
        <v>86</v>
      </c>
      <c r="L13" s="11">
        <v>767</v>
      </c>
      <c r="M13" s="11">
        <v>937</v>
      </c>
      <c r="N13" s="11">
        <v>904</v>
      </c>
      <c r="O13" s="8">
        <v>1841</v>
      </c>
      <c r="P13" s="1" t="s">
        <v>128</v>
      </c>
      <c r="Q13" s="11">
        <v>99</v>
      </c>
      <c r="R13" s="11">
        <v>129</v>
      </c>
      <c r="S13" s="11">
        <v>137</v>
      </c>
      <c r="T13" s="8">
        <v>266</v>
      </c>
    </row>
    <row r="14" spans="1:20" ht="18.75" customHeight="1">
      <c r="A14" s="1" t="s">
        <v>13</v>
      </c>
      <c r="B14" s="12">
        <v>405</v>
      </c>
      <c r="C14" s="12">
        <v>427</v>
      </c>
      <c r="D14" s="12">
        <v>421</v>
      </c>
      <c r="E14" s="12">
        <v>848</v>
      </c>
      <c r="F14" s="1" t="s">
        <v>51</v>
      </c>
      <c r="G14" s="11">
        <v>628</v>
      </c>
      <c r="H14" s="11">
        <v>720</v>
      </c>
      <c r="I14" s="11">
        <v>695</v>
      </c>
      <c r="J14" s="8">
        <v>1415</v>
      </c>
      <c r="K14" s="1" t="s">
        <v>87</v>
      </c>
      <c r="L14" s="11">
        <v>274</v>
      </c>
      <c r="M14" s="11">
        <v>400</v>
      </c>
      <c r="N14" s="11">
        <v>354</v>
      </c>
      <c r="O14" s="8">
        <v>754</v>
      </c>
      <c r="P14" s="1" t="s">
        <v>129</v>
      </c>
      <c r="Q14" s="11">
        <v>80</v>
      </c>
      <c r="R14" s="11">
        <v>102</v>
      </c>
      <c r="S14" s="11">
        <v>92</v>
      </c>
      <c r="T14" s="8">
        <v>194</v>
      </c>
    </row>
    <row r="15" spans="1:20" ht="18.75" customHeight="1">
      <c r="A15" s="1" t="s">
        <v>14</v>
      </c>
      <c r="B15" s="12">
        <v>212</v>
      </c>
      <c r="C15" s="12">
        <v>247</v>
      </c>
      <c r="D15" s="12">
        <v>255</v>
      </c>
      <c r="E15" s="12">
        <v>502</v>
      </c>
      <c r="F15" s="1" t="s">
        <v>52</v>
      </c>
      <c r="G15" s="11">
        <v>733</v>
      </c>
      <c r="H15" s="11">
        <v>927</v>
      </c>
      <c r="I15" s="11">
        <v>957</v>
      </c>
      <c r="J15" s="8">
        <v>1884</v>
      </c>
      <c r="K15" s="1" t="s">
        <v>88</v>
      </c>
      <c r="L15" s="11">
        <v>231</v>
      </c>
      <c r="M15" s="11">
        <v>286</v>
      </c>
      <c r="N15" s="11">
        <v>298</v>
      </c>
      <c r="O15" s="8">
        <v>584</v>
      </c>
      <c r="P15" s="1" t="s">
        <v>130</v>
      </c>
      <c r="Q15" s="11">
        <v>131</v>
      </c>
      <c r="R15" s="11">
        <v>174</v>
      </c>
      <c r="S15" s="11">
        <v>178</v>
      </c>
      <c r="T15" s="8">
        <v>352</v>
      </c>
    </row>
    <row r="16" spans="1:20" ht="18.75" customHeight="1">
      <c r="A16" s="1" t="s">
        <v>15</v>
      </c>
      <c r="B16" s="12">
        <v>123</v>
      </c>
      <c r="C16" s="12">
        <v>132</v>
      </c>
      <c r="D16" s="12">
        <v>137</v>
      </c>
      <c r="E16" s="12">
        <v>269</v>
      </c>
      <c r="F16" s="1" t="s">
        <v>53</v>
      </c>
      <c r="G16" s="11">
        <v>300</v>
      </c>
      <c r="H16" s="11">
        <v>410</v>
      </c>
      <c r="I16" s="11">
        <v>377</v>
      </c>
      <c r="J16" s="8">
        <v>787</v>
      </c>
      <c r="K16" s="1" t="s">
        <v>89</v>
      </c>
      <c r="L16" s="11">
        <v>650</v>
      </c>
      <c r="M16" s="11">
        <v>677</v>
      </c>
      <c r="N16" s="11">
        <v>655</v>
      </c>
      <c r="O16" s="8">
        <v>1332</v>
      </c>
      <c r="P16" s="1" t="s">
        <v>131</v>
      </c>
      <c r="Q16" s="11">
        <v>128</v>
      </c>
      <c r="R16" s="11">
        <v>150</v>
      </c>
      <c r="S16" s="11">
        <v>148</v>
      </c>
      <c r="T16" s="8">
        <v>298</v>
      </c>
    </row>
    <row r="17" spans="1:20" ht="18.75" customHeight="1">
      <c r="A17" s="1" t="s">
        <v>16</v>
      </c>
      <c r="B17" s="12">
        <v>183</v>
      </c>
      <c r="C17" s="12">
        <v>236</v>
      </c>
      <c r="D17" s="12">
        <v>239</v>
      </c>
      <c r="E17" s="12">
        <v>475</v>
      </c>
      <c r="F17" s="1" t="s">
        <v>54</v>
      </c>
      <c r="G17" s="11">
        <v>639</v>
      </c>
      <c r="H17" s="11">
        <v>820</v>
      </c>
      <c r="I17" s="11">
        <v>790</v>
      </c>
      <c r="J17" s="8">
        <v>1610</v>
      </c>
      <c r="K17" s="1" t="s">
        <v>90</v>
      </c>
      <c r="L17" s="11">
        <v>646</v>
      </c>
      <c r="M17" s="11">
        <v>710</v>
      </c>
      <c r="N17" s="11">
        <v>661</v>
      </c>
      <c r="O17" s="8">
        <v>1371</v>
      </c>
      <c r="P17" s="1" t="s">
        <v>132</v>
      </c>
      <c r="Q17" s="11">
        <v>197</v>
      </c>
      <c r="R17" s="11">
        <v>207</v>
      </c>
      <c r="S17" s="11">
        <v>228</v>
      </c>
      <c r="T17" s="8">
        <v>435</v>
      </c>
    </row>
    <row r="18" spans="1:20" ht="18.75" customHeight="1">
      <c r="A18" s="1" t="s">
        <v>17</v>
      </c>
      <c r="B18" s="12">
        <v>419</v>
      </c>
      <c r="C18" s="12">
        <v>517</v>
      </c>
      <c r="D18" s="12">
        <v>576</v>
      </c>
      <c r="E18" s="12">
        <v>1093</v>
      </c>
      <c r="F18" s="1" t="s">
        <v>55</v>
      </c>
      <c r="G18" s="11">
        <v>392</v>
      </c>
      <c r="H18" s="11">
        <v>370</v>
      </c>
      <c r="I18" s="11">
        <v>454</v>
      </c>
      <c r="J18" s="8">
        <v>824</v>
      </c>
      <c r="K18" s="1" t="s">
        <v>91</v>
      </c>
      <c r="L18" s="11">
        <v>1181</v>
      </c>
      <c r="M18" s="11">
        <v>1414</v>
      </c>
      <c r="N18" s="11">
        <v>1351</v>
      </c>
      <c r="O18" s="8">
        <v>2765</v>
      </c>
      <c r="P18" s="1" t="s">
        <v>133</v>
      </c>
      <c r="Q18" s="11">
        <v>61</v>
      </c>
      <c r="R18" s="11">
        <v>64</v>
      </c>
      <c r="S18" s="11">
        <v>72</v>
      </c>
      <c r="T18" s="8">
        <v>136</v>
      </c>
    </row>
    <row r="19" spans="1:20" ht="18.75" customHeight="1">
      <c r="A19" s="1" t="s">
        <v>18</v>
      </c>
      <c r="B19" s="12">
        <v>513</v>
      </c>
      <c r="C19" s="12">
        <v>626</v>
      </c>
      <c r="D19" s="12">
        <v>631</v>
      </c>
      <c r="E19" s="12">
        <v>1257</v>
      </c>
      <c r="F19" s="1" t="s">
        <v>56</v>
      </c>
      <c r="G19" s="11">
        <v>399</v>
      </c>
      <c r="H19" s="11">
        <v>543</v>
      </c>
      <c r="I19" s="11">
        <v>570</v>
      </c>
      <c r="J19" s="8">
        <v>1113</v>
      </c>
      <c r="K19" s="1" t="s">
        <v>92</v>
      </c>
      <c r="L19" s="11">
        <v>1090</v>
      </c>
      <c r="M19" s="11">
        <v>1179</v>
      </c>
      <c r="N19" s="11">
        <v>1164</v>
      </c>
      <c r="O19" s="8">
        <v>2343</v>
      </c>
      <c r="P19" s="1" t="s">
        <v>134</v>
      </c>
      <c r="Q19" s="11">
        <v>77</v>
      </c>
      <c r="R19" s="11">
        <v>90</v>
      </c>
      <c r="S19" s="11">
        <v>96</v>
      </c>
      <c r="T19" s="8">
        <v>186</v>
      </c>
    </row>
    <row r="20" spans="1:20" ht="18.75" customHeight="1">
      <c r="A20" s="1" t="s">
        <v>19</v>
      </c>
      <c r="B20" s="12">
        <v>300</v>
      </c>
      <c r="C20" s="12">
        <v>334</v>
      </c>
      <c r="D20" s="12">
        <v>337</v>
      </c>
      <c r="E20" s="12">
        <v>671</v>
      </c>
      <c r="F20" s="1" t="s">
        <v>57</v>
      </c>
      <c r="G20" s="11">
        <v>227</v>
      </c>
      <c r="H20" s="11">
        <v>321</v>
      </c>
      <c r="I20" s="11">
        <v>302</v>
      </c>
      <c r="J20" s="8">
        <v>623</v>
      </c>
      <c r="K20" s="1" t="s">
        <v>93</v>
      </c>
      <c r="L20" s="11">
        <v>769</v>
      </c>
      <c r="M20" s="11">
        <v>901</v>
      </c>
      <c r="N20" s="11">
        <v>722</v>
      </c>
      <c r="O20" s="8">
        <v>1623</v>
      </c>
      <c r="P20" s="1" t="s">
        <v>135</v>
      </c>
      <c r="Q20" s="11">
        <v>37</v>
      </c>
      <c r="R20" s="11">
        <v>66</v>
      </c>
      <c r="S20" s="11">
        <v>81</v>
      </c>
      <c r="T20" s="8">
        <v>147</v>
      </c>
    </row>
    <row r="21" spans="1:20" ht="18.75" customHeight="1">
      <c r="A21" s="1" t="s">
        <v>20</v>
      </c>
      <c r="B21" s="12">
        <v>517</v>
      </c>
      <c r="C21" s="12">
        <v>645</v>
      </c>
      <c r="D21" s="12">
        <v>644</v>
      </c>
      <c r="E21" s="12">
        <v>1289</v>
      </c>
      <c r="F21" s="1" t="s">
        <v>58</v>
      </c>
      <c r="G21" s="11">
        <v>232</v>
      </c>
      <c r="H21" s="11">
        <v>329</v>
      </c>
      <c r="I21" s="11">
        <v>341</v>
      </c>
      <c r="J21" s="8">
        <v>670</v>
      </c>
      <c r="K21" s="1" t="s">
        <v>94</v>
      </c>
      <c r="L21" s="11">
        <v>917</v>
      </c>
      <c r="M21" s="11">
        <v>993</v>
      </c>
      <c r="N21" s="11">
        <v>1001</v>
      </c>
      <c r="O21" s="8">
        <v>1994</v>
      </c>
      <c r="P21" s="1" t="s">
        <v>82</v>
      </c>
      <c r="Q21" s="9">
        <f>SUM(Q9:Q20)</f>
        <v>1595</v>
      </c>
      <c r="R21" s="9">
        <f>SUM(R9:R20)</f>
        <v>1978</v>
      </c>
      <c r="S21" s="9">
        <f>SUM(S9:S20)</f>
        <v>2068</v>
      </c>
      <c r="T21" s="9">
        <f>SUM(T9:T20)</f>
        <v>4046</v>
      </c>
    </row>
    <row r="22" spans="1:20" ht="18.75" customHeight="1">
      <c r="A22" s="1" t="s">
        <v>21</v>
      </c>
      <c r="B22" s="12">
        <v>206</v>
      </c>
      <c r="C22" s="12">
        <v>252</v>
      </c>
      <c r="D22" s="12">
        <v>263</v>
      </c>
      <c r="E22" s="12">
        <v>515</v>
      </c>
      <c r="F22" s="1" t="s">
        <v>59</v>
      </c>
      <c r="G22" s="11">
        <v>356</v>
      </c>
      <c r="H22" s="11">
        <v>530</v>
      </c>
      <c r="I22" s="11">
        <v>505</v>
      </c>
      <c r="J22" s="8">
        <v>1035</v>
      </c>
      <c r="K22" s="1" t="s">
        <v>136</v>
      </c>
      <c r="L22" s="11">
        <v>705</v>
      </c>
      <c r="M22" s="11">
        <v>726</v>
      </c>
      <c r="N22" s="11">
        <v>664</v>
      </c>
      <c r="O22" s="8">
        <v>1390</v>
      </c>
      <c r="P22" s="1" t="s">
        <v>111</v>
      </c>
      <c r="Q22" s="11">
        <v>412</v>
      </c>
      <c r="R22" s="11">
        <v>295</v>
      </c>
      <c r="S22" s="11">
        <v>359</v>
      </c>
      <c r="T22" s="8">
        <v>654</v>
      </c>
    </row>
    <row r="23" spans="1:20" ht="18.75" customHeight="1">
      <c r="A23" s="1" t="s">
        <v>22</v>
      </c>
      <c r="B23" s="12">
        <v>295</v>
      </c>
      <c r="C23" s="12">
        <v>359</v>
      </c>
      <c r="D23" s="12">
        <v>399</v>
      </c>
      <c r="E23" s="12">
        <v>758</v>
      </c>
      <c r="F23" s="1" t="s">
        <v>60</v>
      </c>
      <c r="G23" s="11">
        <v>77</v>
      </c>
      <c r="H23" s="11">
        <v>100</v>
      </c>
      <c r="I23" s="11">
        <v>98</v>
      </c>
      <c r="J23" s="8">
        <v>198</v>
      </c>
      <c r="K23" s="1" t="s">
        <v>5</v>
      </c>
      <c r="L23" s="9">
        <f>SUM(L13:L22)</f>
        <v>7230</v>
      </c>
      <c r="M23" s="9">
        <f>SUM(M13:M22)</f>
        <v>8223</v>
      </c>
      <c r="N23" s="9">
        <f>SUM(N13:N22)</f>
        <v>7774</v>
      </c>
      <c r="O23" s="9">
        <f>SUM(O13:O22)</f>
        <v>15997</v>
      </c>
      <c r="P23" s="1" t="s">
        <v>137</v>
      </c>
      <c r="Q23" s="11">
        <v>88</v>
      </c>
      <c r="R23" s="11">
        <v>106</v>
      </c>
      <c r="S23" s="11">
        <v>109</v>
      </c>
      <c r="T23" s="8">
        <v>215</v>
      </c>
    </row>
    <row r="24" spans="1:20" ht="18.75" customHeight="1">
      <c r="A24" s="1" t="s">
        <v>23</v>
      </c>
      <c r="B24" s="12">
        <v>299</v>
      </c>
      <c r="C24" s="12">
        <v>412</v>
      </c>
      <c r="D24" s="12">
        <v>420</v>
      </c>
      <c r="E24" s="12">
        <v>832</v>
      </c>
      <c r="F24" s="1" t="s">
        <v>61</v>
      </c>
      <c r="G24" s="11">
        <v>283</v>
      </c>
      <c r="H24" s="11">
        <v>396</v>
      </c>
      <c r="I24" s="11">
        <v>369</v>
      </c>
      <c r="J24" s="8">
        <v>765</v>
      </c>
      <c r="K24" s="1" t="s">
        <v>95</v>
      </c>
      <c r="L24" s="11">
        <v>156</v>
      </c>
      <c r="M24" s="11">
        <v>206</v>
      </c>
      <c r="N24" s="11">
        <v>223</v>
      </c>
      <c r="O24" s="8">
        <v>429</v>
      </c>
      <c r="P24" s="1" t="s">
        <v>138</v>
      </c>
      <c r="Q24" s="11">
        <v>291</v>
      </c>
      <c r="R24" s="11">
        <v>211</v>
      </c>
      <c r="S24" s="11">
        <v>237</v>
      </c>
      <c r="T24" s="8">
        <v>448</v>
      </c>
    </row>
    <row r="25" spans="1:20" ht="18.75" customHeight="1">
      <c r="A25" s="10" t="s">
        <v>5</v>
      </c>
      <c r="B25" s="9">
        <f>SUM(B7:B24)</f>
        <v>4972</v>
      </c>
      <c r="C25" s="9">
        <f>SUM(C7:C24)</f>
        <v>5951</v>
      </c>
      <c r="D25" s="9">
        <f>SUM(D7:D24)</f>
        <v>6143</v>
      </c>
      <c r="E25" s="9">
        <f>SUM(E7:E24)</f>
        <v>12094</v>
      </c>
      <c r="F25" s="1" t="s">
        <v>62</v>
      </c>
      <c r="G25" s="11">
        <v>497</v>
      </c>
      <c r="H25" s="11">
        <v>682</v>
      </c>
      <c r="I25" s="11">
        <v>666</v>
      </c>
      <c r="J25" s="8">
        <v>1348</v>
      </c>
      <c r="K25" s="1" t="s">
        <v>96</v>
      </c>
      <c r="L25" s="11">
        <v>934</v>
      </c>
      <c r="M25" s="11">
        <v>1357</v>
      </c>
      <c r="N25" s="11">
        <v>1235</v>
      </c>
      <c r="O25" s="8">
        <v>2592</v>
      </c>
      <c r="P25" s="1" t="s">
        <v>139</v>
      </c>
      <c r="Q25" s="11">
        <v>76</v>
      </c>
      <c r="R25" s="11">
        <v>114</v>
      </c>
      <c r="S25" s="11">
        <v>102</v>
      </c>
      <c r="T25" s="8">
        <v>216</v>
      </c>
    </row>
    <row r="26" spans="1:20" ht="18.75" customHeight="1">
      <c r="A26" s="1" t="s">
        <v>24</v>
      </c>
      <c r="B26" s="11">
        <v>227</v>
      </c>
      <c r="C26" s="11">
        <v>298</v>
      </c>
      <c r="D26" s="11">
        <v>297</v>
      </c>
      <c r="E26" s="8">
        <v>595</v>
      </c>
      <c r="F26" s="1" t="s">
        <v>63</v>
      </c>
      <c r="G26" s="11">
        <v>439</v>
      </c>
      <c r="H26" s="11">
        <v>617</v>
      </c>
      <c r="I26" s="11">
        <v>579</v>
      </c>
      <c r="J26" s="8">
        <v>1196</v>
      </c>
      <c r="K26" s="1" t="s">
        <v>97</v>
      </c>
      <c r="L26" s="11">
        <v>341</v>
      </c>
      <c r="M26" s="11">
        <v>486</v>
      </c>
      <c r="N26" s="11">
        <v>452</v>
      </c>
      <c r="O26" s="8">
        <v>938</v>
      </c>
      <c r="P26" s="1" t="s">
        <v>140</v>
      </c>
      <c r="Q26" s="11">
        <v>44</v>
      </c>
      <c r="R26" s="11">
        <v>59</v>
      </c>
      <c r="S26" s="11">
        <v>62</v>
      </c>
      <c r="T26" s="8">
        <v>121</v>
      </c>
    </row>
    <row r="27" spans="1:20" ht="18.75" customHeight="1">
      <c r="A27" s="1" t="s">
        <v>25</v>
      </c>
      <c r="B27" s="11">
        <v>364</v>
      </c>
      <c r="C27" s="11">
        <v>485</v>
      </c>
      <c r="D27" s="11">
        <v>489</v>
      </c>
      <c r="E27" s="8">
        <v>974</v>
      </c>
      <c r="F27" s="1" t="s">
        <v>5</v>
      </c>
      <c r="G27" s="9">
        <f>SUM(G10:G26)</f>
        <v>8074</v>
      </c>
      <c r="H27" s="9">
        <f>SUM(H10:H26)</f>
        <v>10162</v>
      </c>
      <c r="I27" s="9">
        <f>SUM(I10:I26)</f>
        <v>10004</v>
      </c>
      <c r="J27" s="9">
        <f>SUM(J10:J26)</f>
        <v>20166</v>
      </c>
      <c r="K27" s="1" t="s">
        <v>98</v>
      </c>
      <c r="L27" s="11">
        <v>1238</v>
      </c>
      <c r="M27" s="11">
        <v>1518</v>
      </c>
      <c r="N27" s="11">
        <v>1537</v>
      </c>
      <c r="O27" s="8">
        <v>3055</v>
      </c>
      <c r="P27" s="1" t="s">
        <v>141</v>
      </c>
      <c r="Q27" s="11">
        <v>171</v>
      </c>
      <c r="R27" s="11">
        <v>256</v>
      </c>
      <c r="S27" s="11">
        <v>247</v>
      </c>
      <c r="T27" s="8">
        <v>503</v>
      </c>
    </row>
    <row r="28" spans="1:20" ht="18.75" customHeight="1">
      <c r="A28" s="1" t="s">
        <v>26</v>
      </c>
      <c r="B28" s="11">
        <v>195</v>
      </c>
      <c r="C28" s="11">
        <v>256</v>
      </c>
      <c r="D28" s="11">
        <v>270</v>
      </c>
      <c r="E28" s="8">
        <v>526</v>
      </c>
      <c r="F28" s="1" t="s">
        <v>64</v>
      </c>
      <c r="G28" s="11">
        <v>463</v>
      </c>
      <c r="H28" s="11">
        <v>490</v>
      </c>
      <c r="I28" s="11">
        <v>512</v>
      </c>
      <c r="J28" s="8">
        <v>1002</v>
      </c>
      <c r="K28" s="1" t="s">
        <v>99</v>
      </c>
      <c r="L28" s="11">
        <v>923</v>
      </c>
      <c r="M28" s="11">
        <v>1095</v>
      </c>
      <c r="N28" s="11">
        <v>1213</v>
      </c>
      <c r="O28" s="8">
        <v>2308</v>
      </c>
      <c r="P28" s="1" t="s">
        <v>142</v>
      </c>
      <c r="Q28" s="11">
        <v>223</v>
      </c>
      <c r="R28" s="11">
        <v>186</v>
      </c>
      <c r="S28" s="11">
        <v>258</v>
      </c>
      <c r="T28" s="8">
        <v>444</v>
      </c>
    </row>
    <row r="29" spans="1:20" ht="18.75" customHeight="1">
      <c r="A29" s="1" t="s">
        <v>27</v>
      </c>
      <c r="B29" s="11">
        <v>678</v>
      </c>
      <c r="C29" s="11">
        <v>706</v>
      </c>
      <c r="D29" s="11">
        <v>792</v>
      </c>
      <c r="E29" s="8">
        <v>1498</v>
      </c>
      <c r="F29" s="1" t="s">
        <v>65</v>
      </c>
      <c r="G29" s="11">
        <v>794</v>
      </c>
      <c r="H29" s="11">
        <v>883</v>
      </c>
      <c r="I29" s="11">
        <v>883</v>
      </c>
      <c r="J29" s="8">
        <v>1766</v>
      </c>
      <c r="K29" s="1" t="s">
        <v>100</v>
      </c>
      <c r="L29" s="11">
        <v>791</v>
      </c>
      <c r="M29" s="11">
        <v>962</v>
      </c>
      <c r="N29" s="11">
        <v>966</v>
      </c>
      <c r="O29" s="8">
        <v>1928</v>
      </c>
      <c r="P29" s="1" t="s">
        <v>143</v>
      </c>
      <c r="Q29" s="11">
        <v>70</v>
      </c>
      <c r="R29" s="11">
        <v>95</v>
      </c>
      <c r="S29" s="11">
        <v>105</v>
      </c>
      <c r="T29" s="8">
        <v>200</v>
      </c>
    </row>
    <row r="30" spans="1:20" ht="18.75" customHeight="1">
      <c r="A30" s="1" t="s">
        <v>28</v>
      </c>
      <c r="B30" s="11">
        <v>652</v>
      </c>
      <c r="C30" s="11">
        <v>879</v>
      </c>
      <c r="D30" s="11">
        <v>906</v>
      </c>
      <c r="E30" s="8">
        <v>1785</v>
      </c>
      <c r="F30" s="1" t="s">
        <v>66</v>
      </c>
      <c r="G30" s="11">
        <v>1042</v>
      </c>
      <c r="H30" s="11">
        <v>1138</v>
      </c>
      <c r="I30" s="11">
        <v>1083</v>
      </c>
      <c r="J30" s="8">
        <v>2221</v>
      </c>
      <c r="K30" s="1" t="s">
        <v>101</v>
      </c>
      <c r="L30" s="11"/>
      <c r="M30" s="11"/>
      <c r="N30" s="11"/>
      <c r="O30" s="8"/>
      <c r="P30" s="1" t="s">
        <v>144</v>
      </c>
      <c r="Q30" s="11">
        <v>205</v>
      </c>
      <c r="R30" s="11">
        <v>185</v>
      </c>
      <c r="S30" s="11">
        <v>226</v>
      </c>
      <c r="T30" s="8">
        <v>411</v>
      </c>
    </row>
    <row r="31" spans="1:20" ht="18.75" customHeight="1">
      <c r="A31" s="1" t="s">
        <v>29</v>
      </c>
      <c r="B31" s="11">
        <v>380</v>
      </c>
      <c r="C31" s="11">
        <v>540</v>
      </c>
      <c r="D31" s="11">
        <v>535</v>
      </c>
      <c r="E31" s="8">
        <v>1075</v>
      </c>
      <c r="F31" s="1" t="s">
        <v>67</v>
      </c>
      <c r="G31" s="11">
        <v>685</v>
      </c>
      <c r="H31" s="11">
        <v>691</v>
      </c>
      <c r="I31" s="11">
        <v>718</v>
      </c>
      <c r="J31" s="8">
        <v>1409</v>
      </c>
      <c r="K31" s="1" t="s">
        <v>102</v>
      </c>
      <c r="L31" s="11">
        <v>178</v>
      </c>
      <c r="M31" s="11">
        <v>56</v>
      </c>
      <c r="N31" s="11">
        <v>154</v>
      </c>
      <c r="O31" s="8">
        <v>210</v>
      </c>
      <c r="P31" s="1" t="s">
        <v>145</v>
      </c>
      <c r="Q31" s="11">
        <v>254</v>
      </c>
      <c r="R31" s="11">
        <v>365</v>
      </c>
      <c r="S31" s="11">
        <v>327</v>
      </c>
      <c r="T31" s="8">
        <v>692</v>
      </c>
    </row>
    <row r="32" spans="1:20" ht="18.75" customHeight="1">
      <c r="A32" s="1" t="s">
        <v>30</v>
      </c>
      <c r="B32" s="11">
        <v>773</v>
      </c>
      <c r="C32" s="11">
        <v>927</v>
      </c>
      <c r="D32" s="11">
        <v>998</v>
      </c>
      <c r="E32" s="8">
        <v>1925</v>
      </c>
      <c r="F32" s="1" t="s">
        <v>68</v>
      </c>
      <c r="G32" s="11">
        <v>887</v>
      </c>
      <c r="H32" s="11">
        <v>938</v>
      </c>
      <c r="I32" s="11">
        <v>981</v>
      </c>
      <c r="J32" s="8">
        <v>1919</v>
      </c>
      <c r="K32" s="1" t="s">
        <v>5</v>
      </c>
      <c r="L32" s="9">
        <f>SUM(L24:L31)</f>
        <v>4561</v>
      </c>
      <c r="M32" s="9">
        <f>SUM(M24:M31)</f>
        <v>5680</v>
      </c>
      <c r="N32" s="9">
        <f>SUM(N24:N31)</f>
        <v>5780</v>
      </c>
      <c r="O32" s="9">
        <f>SUM(O24:O31)</f>
        <v>11460</v>
      </c>
      <c r="P32" s="1" t="s">
        <v>146</v>
      </c>
      <c r="Q32" s="11">
        <v>409</v>
      </c>
      <c r="R32" s="11">
        <v>252</v>
      </c>
      <c r="S32" s="11">
        <v>397</v>
      </c>
      <c r="T32" s="8">
        <v>649</v>
      </c>
    </row>
    <row r="33" spans="1:20" ht="18.75" customHeight="1">
      <c r="A33" s="1" t="s">
        <v>31</v>
      </c>
      <c r="B33" s="11">
        <v>521</v>
      </c>
      <c r="C33" s="11">
        <v>547</v>
      </c>
      <c r="D33" s="11">
        <v>588</v>
      </c>
      <c r="E33" s="8">
        <v>1135</v>
      </c>
      <c r="F33" s="1" t="s">
        <v>69</v>
      </c>
      <c r="G33" s="11">
        <v>352</v>
      </c>
      <c r="H33" s="11">
        <v>407</v>
      </c>
      <c r="I33" s="11">
        <v>393</v>
      </c>
      <c r="J33" s="8">
        <v>800</v>
      </c>
      <c r="K33" s="1" t="s">
        <v>82</v>
      </c>
      <c r="L33" s="9">
        <f>SUM(B25,G9,G27,G40,L12,L23,L32)</f>
        <v>49407</v>
      </c>
      <c r="M33" s="9">
        <f>SUM(C25,H9,H27,H40,M12,M23,M32)</f>
        <v>59916</v>
      </c>
      <c r="N33" s="9">
        <f>SUM(D25,I9,I27,I40,N12,N23,N32)</f>
        <v>58199</v>
      </c>
      <c r="O33" s="9">
        <f>SUM(E25,J9,J27,J40,O12,O23,O32)</f>
        <v>118115</v>
      </c>
      <c r="P33" s="1" t="s">
        <v>82</v>
      </c>
      <c r="Q33" s="9">
        <f>SUM(Q22:Q32)</f>
        <v>2243</v>
      </c>
      <c r="R33" s="9">
        <f>SUM(R22:R32)</f>
        <v>2124</v>
      </c>
      <c r="S33" s="9">
        <f>SUM(S22:S32)</f>
        <v>2429</v>
      </c>
      <c r="T33" s="9">
        <f>SUM(T22:T32)</f>
        <v>4553</v>
      </c>
    </row>
    <row r="34" spans="1:20" ht="18.75" customHeight="1">
      <c r="A34" s="1" t="s">
        <v>32</v>
      </c>
      <c r="B34" s="11">
        <v>156</v>
      </c>
      <c r="C34" s="11">
        <v>228</v>
      </c>
      <c r="D34" s="11">
        <v>223</v>
      </c>
      <c r="E34" s="8">
        <v>451</v>
      </c>
      <c r="F34" s="1" t="s">
        <v>70</v>
      </c>
      <c r="G34" s="11">
        <v>429</v>
      </c>
      <c r="H34" s="11">
        <v>521</v>
      </c>
      <c r="I34" s="11">
        <v>515</v>
      </c>
      <c r="J34" s="8">
        <v>1036</v>
      </c>
      <c r="K34" s="1" t="s">
        <v>103</v>
      </c>
      <c r="L34" s="11">
        <v>346</v>
      </c>
      <c r="M34" s="11">
        <v>448</v>
      </c>
      <c r="N34" s="11">
        <v>446</v>
      </c>
      <c r="O34" s="8">
        <v>894</v>
      </c>
      <c r="P34" s="1" t="s">
        <v>112</v>
      </c>
      <c r="Q34" s="11">
        <v>286</v>
      </c>
      <c r="R34" s="11">
        <v>251</v>
      </c>
      <c r="S34" s="11">
        <v>308</v>
      </c>
      <c r="T34" s="8">
        <v>559</v>
      </c>
    </row>
    <row r="35" spans="1:20" ht="18.75" customHeight="1">
      <c r="A35" s="1" t="s">
        <v>33</v>
      </c>
      <c r="B35" s="11">
        <v>461</v>
      </c>
      <c r="C35" s="11">
        <v>585</v>
      </c>
      <c r="D35" s="11">
        <v>532</v>
      </c>
      <c r="E35" s="8">
        <v>1117</v>
      </c>
      <c r="F35" s="1" t="s">
        <v>71</v>
      </c>
      <c r="G35" s="11">
        <v>815</v>
      </c>
      <c r="H35" s="11">
        <v>835</v>
      </c>
      <c r="I35" s="11">
        <v>951</v>
      </c>
      <c r="J35" s="8">
        <v>1786</v>
      </c>
      <c r="K35" s="1" t="s">
        <v>104</v>
      </c>
      <c r="L35" s="11">
        <v>412</v>
      </c>
      <c r="M35" s="11">
        <v>506</v>
      </c>
      <c r="N35" s="11">
        <v>520</v>
      </c>
      <c r="O35" s="8">
        <v>1026</v>
      </c>
      <c r="P35" s="1" t="s">
        <v>113</v>
      </c>
      <c r="Q35" s="11">
        <v>394</v>
      </c>
      <c r="R35" s="11">
        <v>312</v>
      </c>
      <c r="S35" s="11">
        <v>299</v>
      </c>
      <c r="T35" s="8">
        <v>611</v>
      </c>
    </row>
    <row r="36" spans="1:20" ht="18.75" customHeight="1">
      <c r="A36" s="1" t="s">
        <v>34</v>
      </c>
      <c r="B36" s="11">
        <v>252</v>
      </c>
      <c r="C36" s="11">
        <v>344</v>
      </c>
      <c r="D36" s="11">
        <v>321</v>
      </c>
      <c r="E36" s="8">
        <v>665</v>
      </c>
      <c r="F36" s="1" t="s">
        <v>72</v>
      </c>
      <c r="G36" s="11">
        <v>328</v>
      </c>
      <c r="H36" s="11">
        <v>433</v>
      </c>
      <c r="I36" s="11">
        <v>403</v>
      </c>
      <c r="J36" s="8">
        <v>836</v>
      </c>
      <c r="K36" s="1" t="s">
        <v>105</v>
      </c>
      <c r="L36" s="11">
        <v>431</v>
      </c>
      <c r="M36" s="11">
        <v>584</v>
      </c>
      <c r="N36" s="11">
        <v>596</v>
      </c>
      <c r="O36" s="8">
        <v>1180</v>
      </c>
      <c r="P36" s="1" t="s">
        <v>114</v>
      </c>
      <c r="Q36" s="11">
        <v>123</v>
      </c>
      <c r="R36" s="11">
        <v>164</v>
      </c>
      <c r="S36" s="11">
        <v>160</v>
      </c>
      <c r="T36" s="8">
        <v>324</v>
      </c>
    </row>
    <row r="37" spans="1:20" ht="18.75" customHeight="1">
      <c r="A37" s="1" t="s">
        <v>35</v>
      </c>
      <c r="B37" s="11">
        <v>7</v>
      </c>
      <c r="C37" s="11">
        <v>5</v>
      </c>
      <c r="D37" s="11">
        <v>7</v>
      </c>
      <c r="E37" s="8">
        <v>12</v>
      </c>
      <c r="F37" s="1" t="s">
        <v>73</v>
      </c>
      <c r="G37" s="11">
        <v>685</v>
      </c>
      <c r="H37" s="11">
        <v>875</v>
      </c>
      <c r="I37" s="11">
        <v>910</v>
      </c>
      <c r="J37" s="8">
        <v>1785</v>
      </c>
      <c r="K37" s="1" t="s">
        <v>106</v>
      </c>
      <c r="L37" s="11">
        <v>203</v>
      </c>
      <c r="M37" s="11">
        <v>276</v>
      </c>
      <c r="N37" s="11">
        <v>269</v>
      </c>
      <c r="O37" s="8">
        <v>545</v>
      </c>
      <c r="P37" s="1" t="s">
        <v>115</v>
      </c>
      <c r="Q37" s="11">
        <v>68</v>
      </c>
      <c r="R37" s="11">
        <v>71</v>
      </c>
      <c r="S37" s="11">
        <v>65</v>
      </c>
      <c r="T37" s="8">
        <v>136</v>
      </c>
    </row>
    <row r="38" spans="1:20" ht="18.75" customHeight="1">
      <c r="A38" s="1" t="s">
        <v>36</v>
      </c>
      <c r="B38" s="11">
        <v>302</v>
      </c>
      <c r="C38" s="11">
        <v>372</v>
      </c>
      <c r="D38" s="11">
        <v>390</v>
      </c>
      <c r="E38" s="8">
        <v>762</v>
      </c>
      <c r="F38" s="1" t="s">
        <v>74</v>
      </c>
      <c r="G38" s="11">
        <v>531</v>
      </c>
      <c r="H38" s="11">
        <v>602</v>
      </c>
      <c r="I38" s="11">
        <v>562</v>
      </c>
      <c r="J38" s="8">
        <v>1164</v>
      </c>
      <c r="K38" s="1" t="s">
        <v>107</v>
      </c>
      <c r="L38" s="11">
        <v>262</v>
      </c>
      <c r="M38" s="11">
        <v>360</v>
      </c>
      <c r="N38" s="11">
        <v>396</v>
      </c>
      <c r="O38" s="8">
        <v>756</v>
      </c>
      <c r="P38" s="1" t="s">
        <v>116</v>
      </c>
      <c r="Q38" s="11">
        <v>79</v>
      </c>
      <c r="R38" s="11">
        <v>103</v>
      </c>
      <c r="S38" s="11">
        <v>99</v>
      </c>
      <c r="T38" s="8">
        <v>202</v>
      </c>
    </row>
    <row r="39" spans="1:20" ht="18.75" customHeight="1">
      <c r="A39" s="1" t="s">
        <v>37</v>
      </c>
      <c r="B39" s="11">
        <v>326</v>
      </c>
      <c r="C39" s="11">
        <v>343</v>
      </c>
      <c r="D39" s="11">
        <v>329</v>
      </c>
      <c r="E39" s="8">
        <v>672</v>
      </c>
      <c r="F39" s="1" t="s">
        <v>75</v>
      </c>
      <c r="G39" s="11">
        <v>438</v>
      </c>
      <c r="H39" s="11">
        <v>466</v>
      </c>
      <c r="I39" s="11">
        <v>445</v>
      </c>
      <c r="J39" s="8">
        <v>911</v>
      </c>
      <c r="K39" s="1" t="s">
        <v>108</v>
      </c>
      <c r="L39" s="11">
        <v>137</v>
      </c>
      <c r="M39" s="11">
        <v>194</v>
      </c>
      <c r="N39" s="11">
        <v>202</v>
      </c>
      <c r="O39" s="8">
        <v>396</v>
      </c>
      <c r="P39" s="1" t="s">
        <v>117</v>
      </c>
      <c r="Q39" s="11">
        <v>37</v>
      </c>
      <c r="R39" s="11">
        <v>66</v>
      </c>
      <c r="S39" s="11">
        <v>52</v>
      </c>
      <c r="T39" s="8">
        <v>118</v>
      </c>
    </row>
    <row r="40" spans="1:20" ht="18.75" customHeight="1">
      <c r="A40" s="1" t="s">
        <v>38</v>
      </c>
      <c r="B40" s="11">
        <v>255</v>
      </c>
      <c r="C40" s="11">
        <v>363</v>
      </c>
      <c r="D40" s="11">
        <v>335</v>
      </c>
      <c r="E40" s="8">
        <v>698</v>
      </c>
      <c r="F40" s="1" t="s">
        <v>5</v>
      </c>
      <c r="G40" s="9">
        <f>SUM(G28:G39)</f>
        <v>7449</v>
      </c>
      <c r="H40" s="9">
        <f>SUM(H28:H39)</f>
        <v>8279</v>
      </c>
      <c r="I40" s="9">
        <f>SUM(I28:I39)</f>
        <v>8356</v>
      </c>
      <c r="J40" s="9">
        <f>SUM(J28:J39)</f>
        <v>16635</v>
      </c>
      <c r="K40" s="1" t="s">
        <v>147</v>
      </c>
      <c r="L40" s="11">
        <v>163</v>
      </c>
      <c r="M40" s="11">
        <v>214</v>
      </c>
      <c r="N40" s="11">
        <v>224</v>
      </c>
      <c r="O40" s="8">
        <v>438</v>
      </c>
      <c r="P40" s="1" t="s">
        <v>148</v>
      </c>
      <c r="Q40" s="11">
        <v>74</v>
      </c>
      <c r="R40" s="11">
        <v>105</v>
      </c>
      <c r="S40" s="11">
        <v>113</v>
      </c>
      <c r="T40" s="8">
        <v>218</v>
      </c>
    </row>
    <row r="41" spans="1:20" ht="18.75" customHeight="1">
      <c r="A41" s="1" t="s">
        <v>39</v>
      </c>
      <c r="B41" s="11">
        <v>301</v>
      </c>
      <c r="C41" s="11">
        <v>414</v>
      </c>
      <c r="D41" s="11">
        <v>410</v>
      </c>
      <c r="E41" s="8">
        <v>824</v>
      </c>
      <c r="F41" s="1" t="s">
        <v>76</v>
      </c>
      <c r="G41" s="11">
        <v>1068</v>
      </c>
      <c r="H41" s="11">
        <v>1376</v>
      </c>
      <c r="I41" s="11">
        <v>1255</v>
      </c>
      <c r="J41" s="8">
        <v>2631</v>
      </c>
      <c r="K41" s="1" t="s">
        <v>149</v>
      </c>
      <c r="L41" s="11">
        <v>161</v>
      </c>
      <c r="M41" s="11">
        <v>226</v>
      </c>
      <c r="N41" s="11">
        <v>207</v>
      </c>
      <c r="O41" s="8">
        <v>433</v>
      </c>
      <c r="P41" s="1" t="s">
        <v>150</v>
      </c>
      <c r="Q41" s="11">
        <v>109</v>
      </c>
      <c r="R41" s="11">
        <v>155</v>
      </c>
      <c r="S41" s="11">
        <v>123</v>
      </c>
      <c r="T41" s="8">
        <v>278</v>
      </c>
    </row>
    <row r="42" spans="1:20" ht="18.75" customHeight="1">
      <c r="A42" s="1" t="s">
        <v>40</v>
      </c>
      <c r="B42" s="11">
        <v>286</v>
      </c>
      <c r="C42" s="11">
        <v>394</v>
      </c>
      <c r="D42" s="11">
        <v>404</v>
      </c>
      <c r="E42" s="8">
        <v>798</v>
      </c>
      <c r="F42" s="1" t="s">
        <v>77</v>
      </c>
      <c r="G42" s="11">
        <v>663</v>
      </c>
      <c r="H42" s="11">
        <v>891</v>
      </c>
      <c r="I42" s="11">
        <v>758</v>
      </c>
      <c r="J42" s="8">
        <v>1649</v>
      </c>
      <c r="K42" s="1" t="s">
        <v>151</v>
      </c>
      <c r="L42" s="11">
        <v>193</v>
      </c>
      <c r="M42" s="11">
        <v>259</v>
      </c>
      <c r="N42" s="11">
        <v>252</v>
      </c>
      <c r="O42" s="8">
        <v>511</v>
      </c>
      <c r="P42" s="1" t="s">
        <v>82</v>
      </c>
      <c r="Q42" s="9">
        <f>SUM(Q34:Q41)</f>
        <v>1170</v>
      </c>
      <c r="R42" s="9">
        <f>SUM(R34:R41)</f>
        <v>1227</v>
      </c>
      <c r="S42" s="9">
        <f>SUM(S34:S41)</f>
        <v>1219</v>
      </c>
      <c r="T42" s="9">
        <f>SUM(T34:T41)</f>
        <v>2446</v>
      </c>
    </row>
    <row r="43" spans="1:20" ht="18.75" customHeight="1">
      <c r="A43" s="1" t="s">
        <v>41</v>
      </c>
      <c r="B43" s="11">
        <v>655</v>
      </c>
      <c r="C43" s="11">
        <v>809</v>
      </c>
      <c r="D43" s="11">
        <v>825</v>
      </c>
      <c r="E43" s="8">
        <v>1634</v>
      </c>
      <c r="F43" s="1" t="s">
        <v>78</v>
      </c>
      <c r="G43" s="11">
        <v>1405</v>
      </c>
      <c r="H43" s="11">
        <v>1719</v>
      </c>
      <c r="I43" s="11">
        <v>1473</v>
      </c>
      <c r="J43" s="8">
        <v>3192</v>
      </c>
      <c r="K43" s="1" t="s">
        <v>109</v>
      </c>
      <c r="L43" s="11">
        <v>439</v>
      </c>
      <c r="M43" s="11">
        <v>591</v>
      </c>
      <c r="N43" s="11">
        <v>585</v>
      </c>
      <c r="O43" s="8">
        <v>1176</v>
      </c>
      <c r="P43" s="1" t="s">
        <v>83</v>
      </c>
      <c r="Q43" s="9">
        <f>SUM(Q8,Q21,Q33,Q42)</f>
        <v>9171</v>
      </c>
      <c r="R43" s="9">
        <f>SUM(R8,R21,R33,R42)</f>
        <v>10771</v>
      </c>
      <c r="S43" s="9">
        <f>SUM(S8,S21,S33,S42)</f>
        <v>11297</v>
      </c>
      <c r="T43" s="9">
        <f>SUM(T8,T21,T33,T42)</f>
        <v>22068</v>
      </c>
    </row>
    <row r="44" spans="1:20" ht="18.75" customHeight="1">
      <c r="A44" s="1" t="s">
        <v>42</v>
      </c>
      <c r="B44" s="11">
        <v>524</v>
      </c>
      <c r="C44" s="11">
        <v>701</v>
      </c>
      <c r="D44" s="11">
        <v>672</v>
      </c>
      <c r="E44" s="8">
        <v>1373</v>
      </c>
      <c r="F44" s="1" t="s">
        <v>79</v>
      </c>
      <c r="G44" s="11">
        <v>617</v>
      </c>
      <c r="H44" s="11">
        <v>793</v>
      </c>
      <c r="I44" s="11">
        <v>719</v>
      </c>
      <c r="J44" s="8">
        <v>1512</v>
      </c>
      <c r="K44" s="1" t="s">
        <v>110</v>
      </c>
      <c r="L44" s="11">
        <v>438</v>
      </c>
      <c r="M44" s="11">
        <v>606</v>
      </c>
      <c r="N44" s="11">
        <v>583</v>
      </c>
      <c r="O44" s="8">
        <v>1189</v>
      </c>
      <c r="P44" s="1" t="s">
        <v>84</v>
      </c>
      <c r="Q44" s="9">
        <f>SUM(L33,Q43)</f>
        <v>58578</v>
      </c>
      <c r="R44" s="9">
        <f>SUM(M33,R43)</f>
        <v>70687</v>
      </c>
      <c r="S44" s="9">
        <f>SUM(N33,S43)</f>
        <v>69496</v>
      </c>
      <c r="T44" s="9">
        <f>SUM(O33,T43)</f>
        <v>140183</v>
      </c>
    </row>
    <row r="45" spans="1:20" ht="18.75" customHeight="1">
      <c r="A45" s="1" t="s">
        <v>43</v>
      </c>
      <c r="B45" s="11">
        <v>366</v>
      </c>
      <c r="C45" s="11">
        <v>455</v>
      </c>
      <c r="D45" s="11">
        <v>430</v>
      </c>
      <c r="E45" s="8">
        <v>885</v>
      </c>
      <c r="F45" s="1" t="s">
        <v>80</v>
      </c>
      <c r="G45" s="11">
        <v>1093</v>
      </c>
      <c r="H45" s="11">
        <v>1528</v>
      </c>
      <c r="I45" s="11">
        <v>1379</v>
      </c>
      <c r="J45" s="8">
        <v>2907</v>
      </c>
      <c r="K45" s="1" t="s">
        <v>152</v>
      </c>
      <c r="L45" s="11">
        <v>345</v>
      </c>
      <c r="M45" s="11">
        <v>475</v>
      </c>
      <c r="N45" s="11">
        <v>485</v>
      </c>
      <c r="O45" s="8">
        <v>960</v>
      </c>
      <c r="P45" s="1"/>
      <c r="Q45" s="8"/>
      <c r="R45" s="8"/>
      <c r="S45" s="8"/>
      <c r="T45" s="8"/>
    </row>
    <row r="46" spans="1:20" ht="18.75" customHeight="1">
      <c r="A46" s="1" t="s">
        <v>44</v>
      </c>
      <c r="B46" s="11">
        <v>436</v>
      </c>
      <c r="C46" s="11">
        <v>516</v>
      </c>
      <c r="D46" s="11">
        <v>476</v>
      </c>
      <c r="E46" s="8">
        <v>992</v>
      </c>
      <c r="F46" s="1" t="s">
        <v>81</v>
      </c>
      <c r="G46" s="11">
        <v>255</v>
      </c>
      <c r="H46" s="11">
        <v>309</v>
      </c>
      <c r="I46" s="11">
        <v>145</v>
      </c>
      <c r="J46" s="8">
        <v>454</v>
      </c>
      <c r="K46" s="1" t="s">
        <v>153</v>
      </c>
      <c r="L46" s="11">
        <v>443</v>
      </c>
      <c r="M46" s="11">
        <v>424</v>
      </c>
      <c r="N46" s="11">
        <v>537</v>
      </c>
      <c r="O46" s="8">
        <v>961</v>
      </c>
      <c r="P46" s="1"/>
      <c r="Q46" s="8"/>
      <c r="R46" s="8"/>
      <c r="S46" s="8"/>
      <c r="T46" s="8"/>
    </row>
  </sheetData>
  <sheetProtection password="EBE3" sheet="1" objects="1" scenarios="1"/>
  <mergeCells count="13">
    <mergeCell ref="K5:K6"/>
    <mergeCell ref="L5:L6"/>
    <mergeCell ref="B5:B6"/>
    <mergeCell ref="A5:A6"/>
    <mergeCell ref="C5:E5"/>
    <mergeCell ref="F5:F6"/>
    <mergeCell ref="A1:T1"/>
    <mergeCell ref="M5:O5"/>
    <mergeCell ref="P5:P6"/>
    <mergeCell ref="Q5:Q6"/>
    <mergeCell ref="R5:T5"/>
    <mergeCell ref="G5:G6"/>
    <mergeCell ref="H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青梅市</cp:lastModifiedBy>
  <cp:lastPrinted>2008-04-04T09:19:00Z</cp:lastPrinted>
  <dcterms:created xsi:type="dcterms:W3CDTF">2007-02-13T01:11:38Z</dcterms:created>
  <dcterms:modified xsi:type="dcterms:W3CDTF">2008-04-16T05:45:37Z</dcterms:modified>
  <cp:category/>
  <cp:version/>
  <cp:contentType/>
  <cp:contentStatus/>
</cp:coreProperties>
</file>