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<sst xmlns="http://schemas.openxmlformats.org/spreadsheetml/2006/main" count="367" uniqueCount="155">
  <si>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</si>
  <si>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</si>
  <si>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</si>
  <si>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</si>
  <si>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</si>
  <si>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</si>
  <si>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</si>
  <si>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</si>
  <si>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</si>
  <si>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</si>
  <si>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</si>
  <si>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</si>
  <si>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</si>
  <si>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</si>
  <si>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</si>
  <si>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</si>
  <si>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</si>
  <si>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</si>
  <si>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</si>
  <si>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</si>
  <si>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</si>
  <si>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</si>
  <si>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</si>
  <si>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</si>
  <si>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</si>
  <si>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</si>
  <si>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</si>
  <si>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</si>
  <si>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</si>
  <si>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</si>
  <si>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</si>
  <si>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</si>
  <si>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</si>
  <si>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</si>
  <si>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</si>
  <si>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</si>
  <si>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</si>
  <si>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</si>
  <si>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</si>
  <si>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</si>
  <si>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</si>
  <si>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</si>
  <si>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</si>
  <si>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</si>
  <si>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</si>
  <si>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</si>
  <si>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</si>
  <si>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</si>
  <si>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</si>
  <si>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</si>
  <si>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</si>
  <si>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</si>
  <si>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</si>
  <si>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</si>
  <si>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</si>
  <si>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</si>
  <si>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</si>
  <si>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</si>
  <si>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</si>
  <si>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</si>
  <si>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</si>
  <si>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</si>
  <si>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</si>
  <si>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</si>
  <si>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</si>
  <si>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</si>
  <si>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</si>
  <si>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</si>
  <si>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</si>
  <si>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</si>
  <si>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</si>
  <si>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</si>
  <si>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</si>
  <si>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</si>
  <si>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</si>
  <si>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</si>
  <si>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</si>
  <si>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</si>
  <si>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</si>
  <si>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</si>
  <si>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</si>
  <si>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</si>
  <si>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</si>
  <si>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</si>
  <si>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</si>
  <si>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</si>
  <si>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</si>
  <si>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</si>
  <si>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</si>
  <si>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</si>
  <si>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</si>
  <si>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</si>
  <si>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</si>
  <si>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</si>
  <si>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</si>
  <si>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</si>
  <si>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</si>
  <si>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</si>
  <si>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</si>
  <si>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</si>
  <si>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</si>
  <si>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</si>
  <si>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</si>
  <si>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</si>
  <si>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</si>
  <si>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</si>
  <si>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</si>
  <si>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</si>
  <si>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</si>
  <si>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</si>
  <si>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</si>
  <si>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</si>
  <si>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</si>
  <si>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</si>
  <si>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</si>
  <si>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</si>
  <si>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</si>
  <si>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</si>
  <si>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</si>
  <si>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</si>
  <si>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</si>
  <si>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</si>
  <si>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</si>
  <si>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</si>
  <si>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</si>
  <si>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</si>
  <si>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</si>
  <si>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</si>
  <si>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</si>
  <si>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</si>
  <si>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</si>
  <si>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</si>
  <si>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</si>
  <si>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</si>
  <si>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</si>
  <si>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</si>
  <si>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</si>
  <si>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</si>
  <si>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</si>
  <si>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</si>
  <si>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</si>
  <si>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</si>
  <si>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</si>
  <si>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</si>
  <si>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</si>
  <si>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</si>
  <si>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</si>
  <si>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</si>
  <si>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</si>
  <si>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</si>
  <si>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</si>
  <si>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</si>
  <si>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</si>
  <si>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</si>
  <si>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平成22年9月1日現在町丁別世帯と人口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</si>
</sst>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32" xfId="48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zoomScale="75" zoomScaleNormal="75" zoomScalePageLayoutView="0" workbookViewId="0" topLeftCell="A1">
      <selection activeCell="A1" sqref="A1:T1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4" t="s">
        <v>154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7.25">
      <c r="A2" s="2"/>
      <c r="B2" s="2"/>
      <c r="C2" s="2"/>
      <c r="D2" s="2"/>
      <c r="E2" s="2"/>
      <c r="F2" s="2"/>
      <c r="G2" s="2"/>
      <c r="H2" s="2"/>
      <c r="I2" s="4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3.5">
      <c r="T4" s="5" t="s">
        <v>85</v>
      </c>
    </row>
    <row r="5" spans="1:20" s="7" customFormat="1" ht="18.75" customHeight="1">
      <c r="A5" s="42" t="s">
        <v>0</v>
      </c>
      <c r="B5" s="43" t="s">
        <v>1</v>
      </c>
      <c r="C5" s="43" t="s">
        <v>2</v>
      </c>
      <c r="D5" s="43"/>
      <c r="E5" s="43"/>
      <c r="F5" s="42" t="s">
        <v>0</v>
      </c>
      <c r="G5" s="43" t="s">
        <v>1</v>
      </c>
      <c r="H5" s="43" t="s">
        <v>2</v>
      </c>
      <c r="I5" s="43"/>
      <c r="J5" s="43"/>
      <c r="K5" s="42" t="s">
        <v>0</v>
      </c>
      <c r="L5" s="43" t="s">
        <v>1</v>
      </c>
      <c r="M5" s="43" t="s">
        <v>2</v>
      </c>
      <c r="N5" s="43"/>
      <c r="O5" s="43"/>
      <c r="P5" s="42" t="s">
        <v>0</v>
      </c>
      <c r="Q5" s="43" t="s">
        <v>1</v>
      </c>
      <c r="R5" s="43" t="s">
        <v>2</v>
      </c>
      <c r="S5" s="43"/>
      <c r="T5" s="43"/>
    </row>
    <row r="6" spans="1:20" s="7" customFormat="1" ht="18.75" customHeight="1">
      <c r="A6" s="42"/>
      <c r="B6" s="43"/>
      <c r="C6" s="6" t="s">
        <v>3</v>
      </c>
      <c r="D6" s="6" t="s">
        <v>4</v>
      </c>
      <c r="E6" s="6" t="s">
        <v>5</v>
      </c>
      <c r="F6" s="42"/>
      <c r="G6" s="43"/>
      <c r="H6" s="6" t="s">
        <v>3</v>
      </c>
      <c r="I6" s="6" t="s">
        <v>4</v>
      </c>
      <c r="J6" s="6" t="s">
        <v>5</v>
      </c>
      <c r="K6" s="42"/>
      <c r="L6" s="43"/>
      <c r="M6" s="6" t="s">
        <v>3</v>
      </c>
      <c r="N6" s="6" t="s">
        <v>4</v>
      </c>
      <c r="O6" s="6" t="s">
        <v>5</v>
      </c>
      <c r="P6" s="42"/>
      <c r="Q6" s="43"/>
      <c r="R6" s="6" t="s">
        <v>3</v>
      </c>
      <c r="S6" s="6" t="s">
        <v>4</v>
      </c>
      <c r="T6" s="6" t="s">
        <v>5</v>
      </c>
    </row>
    <row r="7" spans="1:20" ht="18.75" customHeight="1">
      <c r="A7" s="1" t="s">
        <v>6</v>
      </c>
      <c r="B7" s="39">
        <v>252</v>
      </c>
      <c r="C7" s="39">
        <v>279</v>
      </c>
      <c r="D7" s="39">
        <v>317</v>
      </c>
      <c r="E7" s="39">
        <v>596</v>
      </c>
      <c r="F7" s="1" t="s">
        <v>45</v>
      </c>
      <c r="G7" s="11">
        <v>493</v>
      </c>
      <c r="H7" s="11">
        <v>606</v>
      </c>
      <c r="I7" s="11">
        <v>592</v>
      </c>
      <c r="J7" s="8">
        <v>1198</v>
      </c>
      <c r="K7" s="1" t="s">
        <v>118</v>
      </c>
      <c r="L7" s="11">
        <v>1082</v>
      </c>
      <c r="M7" s="11">
        <v>1517</v>
      </c>
      <c r="N7" s="11">
        <v>1393</v>
      </c>
      <c r="O7" s="8">
        <v>2910</v>
      </c>
      <c r="P7" s="1" t="s">
        <v>119</v>
      </c>
      <c r="Q7" s="11">
        <v>204</v>
      </c>
      <c r="R7" s="11">
        <v>291</v>
      </c>
      <c r="S7" s="11">
        <v>282</v>
      </c>
      <c r="T7" s="8">
        <v>573</v>
      </c>
    </row>
    <row r="8" spans="1:20" ht="18.75" customHeight="1">
      <c r="A8" s="1" t="s">
        <v>7</v>
      </c>
      <c r="B8" s="39">
        <v>367</v>
      </c>
      <c r="C8" s="39">
        <v>422</v>
      </c>
      <c r="D8" s="39">
        <v>413</v>
      </c>
      <c r="E8" s="39">
        <v>835</v>
      </c>
      <c r="F8" s="1" t="s">
        <v>46</v>
      </c>
      <c r="G8" s="11">
        <v>361</v>
      </c>
      <c r="H8" s="11">
        <v>410</v>
      </c>
      <c r="I8" s="11">
        <v>406</v>
      </c>
      <c r="J8" s="8">
        <v>816</v>
      </c>
      <c r="K8" s="1" t="s">
        <v>120</v>
      </c>
      <c r="L8" s="11">
        <v>411</v>
      </c>
      <c r="M8" s="11">
        <v>538</v>
      </c>
      <c r="N8" s="11">
        <v>537</v>
      </c>
      <c r="O8" s="8">
        <v>1075</v>
      </c>
      <c r="P8" s="1" t="s">
        <v>82</v>
      </c>
      <c r="Q8" s="9">
        <f>SUM(L34:L46,Q7)</f>
        <v>4299</v>
      </c>
      <c r="R8" s="9">
        <f>SUM(M34:M46,R7)</f>
        <v>5515</v>
      </c>
      <c r="S8" s="9">
        <f>SUM(N34:N46,S7)</f>
        <v>5583</v>
      </c>
      <c r="T8" s="9">
        <f>SUM(O34:O46,T7)</f>
        <v>11098</v>
      </c>
    </row>
    <row r="9" spans="1:20" ht="18.75" customHeight="1">
      <c r="A9" s="1" t="s">
        <v>8</v>
      </c>
      <c r="B9" s="39">
        <v>300</v>
      </c>
      <c r="C9" s="39">
        <v>373</v>
      </c>
      <c r="D9" s="39">
        <v>379</v>
      </c>
      <c r="E9" s="39">
        <v>752</v>
      </c>
      <c r="F9" s="1" t="s">
        <v>5</v>
      </c>
      <c r="G9" s="9">
        <f>SUM(B26:B46,G7:G8)</f>
        <v>9043</v>
      </c>
      <c r="H9" s="9">
        <f>SUM(C26:C46,H7:H8)</f>
        <v>11037</v>
      </c>
      <c r="I9" s="9">
        <f>SUM(D26:D46,I7:I8)</f>
        <v>11069</v>
      </c>
      <c r="J9" s="9">
        <f>SUM(E26:E46,J7:J8)</f>
        <v>22106</v>
      </c>
      <c r="K9" s="1" t="s">
        <v>121</v>
      </c>
      <c r="L9" s="11">
        <v>1095</v>
      </c>
      <c r="M9" s="11">
        <v>1307</v>
      </c>
      <c r="N9" s="11">
        <v>1025</v>
      </c>
      <c r="O9" s="8">
        <v>2332</v>
      </c>
      <c r="P9" s="1" t="s">
        <v>122</v>
      </c>
      <c r="Q9" s="11">
        <v>97</v>
      </c>
      <c r="R9" s="11">
        <v>108</v>
      </c>
      <c r="S9" s="11">
        <v>108</v>
      </c>
      <c r="T9" s="8">
        <v>216</v>
      </c>
    </row>
    <row r="10" spans="1:20" ht="18.75" customHeight="1">
      <c r="A10" s="1" t="s">
        <v>9</v>
      </c>
      <c r="B10" s="39">
        <v>143</v>
      </c>
      <c r="C10" s="39">
        <v>171</v>
      </c>
      <c r="D10" s="39">
        <v>136</v>
      </c>
      <c r="E10" s="39">
        <v>307</v>
      </c>
      <c r="F10" s="1" t="s">
        <v>47</v>
      </c>
      <c r="G10" s="11">
        <v>591</v>
      </c>
      <c r="H10" s="11">
        <v>671</v>
      </c>
      <c r="I10" s="11">
        <v>712</v>
      </c>
      <c r="J10" s="8">
        <v>1383</v>
      </c>
      <c r="K10" s="1" t="s">
        <v>123</v>
      </c>
      <c r="L10" s="11">
        <v>138</v>
      </c>
      <c r="M10" s="11">
        <v>126</v>
      </c>
      <c r="N10" s="11">
        <v>126</v>
      </c>
      <c r="O10" s="8">
        <v>252</v>
      </c>
      <c r="P10" s="1" t="s">
        <v>124</v>
      </c>
      <c r="Q10" s="11">
        <v>293</v>
      </c>
      <c r="R10" s="11">
        <v>356</v>
      </c>
      <c r="S10" s="11">
        <v>383</v>
      </c>
      <c r="T10" s="8">
        <v>739</v>
      </c>
    </row>
    <row r="11" spans="1:20" ht="18.75" customHeight="1">
      <c r="A11" s="1" t="s">
        <v>10</v>
      </c>
      <c r="B11" s="39">
        <v>102</v>
      </c>
      <c r="C11" s="39">
        <v>100</v>
      </c>
      <c r="D11" s="39">
        <v>101</v>
      </c>
      <c r="E11" s="39">
        <v>201</v>
      </c>
      <c r="F11" s="1" t="s">
        <v>48</v>
      </c>
      <c r="G11" s="11">
        <v>308</v>
      </c>
      <c r="H11" s="11">
        <v>422</v>
      </c>
      <c r="I11" s="11">
        <v>401</v>
      </c>
      <c r="J11" s="8">
        <v>823</v>
      </c>
      <c r="K11" s="1" t="s">
        <v>125</v>
      </c>
      <c r="L11" s="11">
        <v>369</v>
      </c>
      <c r="M11" s="11">
        <v>403</v>
      </c>
      <c r="N11" s="11">
        <v>351</v>
      </c>
      <c r="O11" s="8">
        <v>754</v>
      </c>
      <c r="P11" s="1" t="s">
        <v>126</v>
      </c>
      <c r="Q11" s="11">
        <v>267</v>
      </c>
      <c r="R11" s="11">
        <v>343</v>
      </c>
      <c r="S11" s="11">
        <v>359</v>
      </c>
      <c r="T11" s="8">
        <v>702</v>
      </c>
    </row>
    <row r="12" spans="1:20" ht="18.75" customHeight="1">
      <c r="A12" s="1" t="s">
        <v>11</v>
      </c>
      <c r="B12" s="39">
        <v>118</v>
      </c>
      <c r="C12" s="39">
        <v>138</v>
      </c>
      <c r="D12" s="39">
        <v>169</v>
      </c>
      <c r="E12" s="39">
        <v>307</v>
      </c>
      <c r="F12" s="1" t="s">
        <v>49</v>
      </c>
      <c r="G12" s="11">
        <v>585</v>
      </c>
      <c r="H12" s="11">
        <v>700</v>
      </c>
      <c r="I12" s="11">
        <v>666</v>
      </c>
      <c r="J12" s="8">
        <v>1366</v>
      </c>
      <c r="K12" s="1" t="s">
        <v>5</v>
      </c>
      <c r="L12" s="9">
        <f>SUM(G41:G46,L7:L11)</f>
        <v>8292</v>
      </c>
      <c r="M12" s="9">
        <f>SUM(H41:H46,M7:M11)</f>
        <v>10510</v>
      </c>
      <c r="N12" s="9">
        <f>SUM(I41:I46,N7:N11)</f>
        <v>9288</v>
      </c>
      <c r="O12" s="9">
        <f>SUM(J41:J46,O7:O11)</f>
        <v>19798</v>
      </c>
      <c r="P12" s="1" t="s">
        <v>127</v>
      </c>
      <c r="Q12" s="11">
        <v>135</v>
      </c>
      <c r="R12" s="11">
        <v>148</v>
      </c>
      <c r="S12" s="11">
        <v>169</v>
      </c>
      <c r="T12" s="8">
        <v>317</v>
      </c>
    </row>
    <row r="13" spans="1:20" ht="18.75" customHeight="1">
      <c r="A13" s="1" t="s">
        <v>12</v>
      </c>
      <c r="B13" s="39">
        <v>276</v>
      </c>
      <c r="C13" s="39">
        <v>288</v>
      </c>
      <c r="D13" s="39">
        <v>302</v>
      </c>
      <c r="E13" s="39">
        <v>590</v>
      </c>
      <c r="F13" s="1" t="s">
        <v>50</v>
      </c>
      <c r="G13" s="11">
        <v>1421</v>
      </c>
      <c r="H13" s="11">
        <v>1612</v>
      </c>
      <c r="I13" s="11">
        <v>1509</v>
      </c>
      <c r="J13" s="8">
        <v>3121</v>
      </c>
      <c r="K13" s="1" t="s">
        <v>86</v>
      </c>
      <c r="L13" s="11">
        <v>781</v>
      </c>
      <c r="M13" s="11">
        <v>949</v>
      </c>
      <c r="N13" s="11">
        <v>908</v>
      </c>
      <c r="O13" s="8">
        <v>1857</v>
      </c>
      <c r="P13" s="1" t="s">
        <v>128</v>
      </c>
      <c r="Q13" s="11">
        <v>103</v>
      </c>
      <c r="R13" s="11">
        <v>135</v>
      </c>
      <c r="S13" s="11">
        <v>141</v>
      </c>
      <c r="T13" s="8">
        <v>276</v>
      </c>
    </row>
    <row r="14" spans="1:20" ht="18.75" customHeight="1">
      <c r="A14" s="1" t="s">
        <v>13</v>
      </c>
      <c r="B14" s="39">
        <v>384</v>
      </c>
      <c r="C14" s="39">
        <v>407</v>
      </c>
      <c r="D14" s="39">
        <v>407</v>
      </c>
      <c r="E14" s="39">
        <v>814</v>
      </c>
      <c r="F14" s="1" t="s">
        <v>51</v>
      </c>
      <c r="G14" s="11">
        <v>650</v>
      </c>
      <c r="H14" s="11">
        <v>735</v>
      </c>
      <c r="I14" s="11">
        <v>704</v>
      </c>
      <c r="J14" s="8">
        <v>1439</v>
      </c>
      <c r="K14" s="1" t="s">
        <v>87</v>
      </c>
      <c r="L14" s="11">
        <v>282</v>
      </c>
      <c r="M14" s="11">
        <v>387</v>
      </c>
      <c r="N14" s="11">
        <v>350</v>
      </c>
      <c r="O14" s="8">
        <v>737</v>
      </c>
      <c r="P14" s="1" t="s">
        <v>129</v>
      </c>
      <c r="Q14" s="11">
        <v>80</v>
      </c>
      <c r="R14" s="11">
        <v>95</v>
      </c>
      <c r="S14" s="11">
        <v>91</v>
      </c>
      <c r="T14" s="8">
        <v>186</v>
      </c>
    </row>
    <row r="15" spans="1:20" ht="18.75" customHeight="1">
      <c r="A15" s="1" t="s">
        <v>14</v>
      </c>
      <c r="B15" s="39">
        <v>213</v>
      </c>
      <c r="C15" s="39">
        <v>235</v>
      </c>
      <c r="D15" s="39">
        <v>252</v>
      </c>
      <c r="E15" s="39">
        <v>487</v>
      </c>
      <c r="F15" s="1" t="s">
        <v>52</v>
      </c>
      <c r="G15" s="11">
        <v>757</v>
      </c>
      <c r="H15" s="11">
        <v>928</v>
      </c>
      <c r="I15" s="11">
        <v>919</v>
      </c>
      <c r="J15" s="8">
        <v>1847</v>
      </c>
      <c r="K15" s="1" t="s">
        <v>88</v>
      </c>
      <c r="L15" s="11">
        <v>233</v>
      </c>
      <c r="M15" s="11">
        <v>276</v>
      </c>
      <c r="N15" s="11">
        <v>282</v>
      </c>
      <c r="O15" s="8">
        <v>558</v>
      </c>
      <c r="P15" s="1" t="s">
        <v>130</v>
      </c>
      <c r="Q15" s="11">
        <v>128</v>
      </c>
      <c r="R15" s="11">
        <v>172</v>
      </c>
      <c r="S15" s="11">
        <v>166</v>
      </c>
      <c r="T15" s="8">
        <v>338</v>
      </c>
    </row>
    <row r="16" spans="1:20" ht="18.75" customHeight="1">
      <c r="A16" s="1" t="s">
        <v>15</v>
      </c>
      <c r="B16" s="39">
        <v>120</v>
      </c>
      <c r="C16" s="39">
        <v>122</v>
      </c>
      <c r="D16" s="39">
        <v>138</v>
      </c>
      <c r="E16" s="39">
        <v>260</v>
      </c>
      <c r="F16" s="1" t="s">
        <v>53</v>
      </c>
      <c r="G16" s="11">
        <v>316</v>
      </c>
      <c r="H16" s="11">
        <v>418</v>
      </c>
      <c r="I16" s="11">
        <v>388</v>
      </c>
      <c r="J16" s="8">
        <v>806</v>
      </c>
      <c r="K16" s="1" t="s">
        <v>89</v>
      </c>
      <c r="L16" s="11">
        <v>735</v>
      </c>
      <c r="M16" s="11">
        <v>736</v>
      </c>
      <c r="N16" s="11">
        <v>712</v>
      </c>
      <c r="O16" s="8">
        <v>1448</v>
      </c>
      <c r="P16" s="1" t="s">
        <v>131</v>
      </c>
      <c r="Q16" s="11">
        <v>120</v>
      </c>
      <c r="R16" s="11">
        <v>141</v>
      </c>
      <c r="S16" s="11">
        <v>137</v>
      </c>
      <c r="T16" s="8">
        <v>278</v>
      </c>
    </row>
    <row r="17" spans="1:20" ht="18.75" customHeight="1">
      <c r="A17" s="1" t="s">
        <v>16</v>
      </c>
      <c r="B17" s="39">
        <v>187</v>
      </c>
      <c r="C17" s="39">
        <v>235</v>
      </c>
      <c r="D17" s="39">
        <v>237</v>
      </c>
      <c r="E17" s="39">
        <v>472</v>
      </c>
      <c r="F17" s="1" t="s">
        <v>54</v>
      </c>
      <c r="G17" s="11">
        <v>656</v>
      </c>
      <c r="H17" s="11">
        <v>808</v>
      </c>
      <c r="I17" s="11">
        <v>819</v>
      </c>
      <c r="J17" s="8">
        <v>1627</v>
      </c>
      <c r="K17" s="1" t="s">
        <v>90</v>
      </c>
      <c r="L17" s="11">
        <v>702</v>
      </c>
      <c r="M17" s="11">
        <v>746</v>
      </c>
      <c r="N17" s="11">
        <v>734</v>
      </c>
      <c r="O17" s="8">
        <v>1480</v>
      </c>
      <c r="P17" s="1" t="s">
        <v>132</v>
      </c>
      <c r="Q17" s="11">
        <v>194</v>
      </c>
      <c r="R17" s="11">
        <v>199</v>
      </c>
      <c r="S17" s="11">
        <v>212</v>
      </c>
      <c r="T17" s="8">
        <v>411</v>
      </c>
    </row>
    <row r="18" spans="1:20" ht="18.75" customHeight="1">
      <c r="A18" s="1" t="s">
        <v>17</v>
      </c>
      <c r="B18" s="39">
        <v>420</v>
      </c>
      <c r="C18" s="39">
        <v>490</v>
      </c>
      <c r="D18" s="39">
        <v>548</v>
      </c>
      <c r="E18" s="39">
        <v>1038</v>
      </c>
      <c r="F18" s="1" t="s">
        <v>55</v>
      </c>
      <c r="G18" s="11">
        <v>407</v>
      </c>
      <c r="H18" s="11">
        <v>370</v>
      </c>
      <c r="I18" s="11">
        <v>473</v>
      </c>
      <c r="J18" s="8">
        <v>843</v>
      </c>
      <c r="K18" s="1" t="s">
        <v>91</v>
      </c>
      <c r="L18" s="11">
        <v>1164</v>
      </c>
      <c r="M18" s="11">
        <v>1352</v>
      </c>
      <c r="N18" s="11">
        <v>1330</v>
      </c>
      <c r="O18" s="8">
        <v>2682</v>
      </c>
      <c r="P18" s="1" t="s">
        <v>133</v>
      </c>
      <c r="Q18" s="11">
        <v>59</v>
      </c>
      <c r="R18" s="11">
        <v>60</v>
      </c>
      <c r="S18" s="11">
        <v>66</v>
      </c>
      <c r="T18" s="8">
        <v>126</v>
      </c>
    </row>
    <row r="19" spans="1:20" ht="18.75" customHeight="1">
      <c r="A19" s="1" t="s">
        <v>18</v>
      </c>
      <c r="B19" s="39">
        <v>511</v>
      </c>
      <c r="C19" s="39">
        <v>607</v>
      </c>
      <c r="D19" s="39">
        <v>615</v>
      </c>
      <c r="E19" s="39">
        <v>1222</v>
      </c>
      <c r="F19" s="1" t="s">
        <v>56</v>
      </c>
      <c r="G19" s="11">
        <v>423</v>
      </c>
      <c r="H19" s="11">
        <v>553</v>
      </c>
      <c r="I19" s="11">
        <v>584</v>
      </c>
      <c r="J19" s="39">
        <v>1137</v>
      </c>
      <c r="K19" s="1" t="s">
        <v>92</v>
      </c>
      <c r="L19" s="11">
        <v>1109</v>
      </c>
      <c r="M19" s="11">
        <v>1154</v>
      </c>
      <c r="N19" s="11">
        <v>1167</v>
      </c>
      <c r="O19" s="8">
        <v>2321</v>
      </c>
      <c r="P19" s="1" t="s">
        <v>134</v>
      </c>
      <c r="Q19" s="11">
        <v>77</v>
      </c>
      <c r="R19" s="11">
        <v>88</v>
      </c>
      <c r="S19" s="11">
        <v>90</v>
      </c>
      <c r="T19" s="8">
        <v>178</v>
      </c>
    </row>
    <row r="20" spans="1:20" ht="18.75" customHeight="1">
      <c r="A20" s="1" t="s">
        <v>19</v>
      </c>
      <c r="B20" s="39">
        <v>311</v>
      </c>
      <c r="C20" s="39">
        <v>343</v>
      </c>
      <c r="D20" s="39">
        <v>338</v>
      </c>
      <c r="E20" s="39">
        <v>681</v>
      </c>
      <c r="F20" s="1" t="s">
        <v>57</v>
      </c>
      <c r="G20" s="11">
        <v>249</v>
      </c>
      <c r="H20" s="11">
        <v>341</v>
      </c>
      <c r="I20" s="11">
        <v>314</v>
      </c>
      <c r="J20" s="8">
        <v>655</v>
      </c>
      <c r="K20" s="1" t="s">
        <v>93</v>
      </c>
      <c r="L20" s="11">
        <v>777</v>
      </c>
      <c r="M20" s="11">
        <v>928</v>
      </c>
      <c r="N20" s="11">
        <v>728</v>
      </c>
      <c r="O20" s="8">
        <v>1656</v>
      </c>
      <c r="P20" s="1" t="s">
        <v>135</v>
      </c>
      <c r="Q20" s="11">
        <v>38</v>
      </c>
      <c r="R20" s="11">
        <v>66</v>
      </c>
      <c r="S20" s="11">
        <v>84</v>
      </c>
      <c r="T20" s="8">
        <v>150</v>
      </c>
    </row>
    <row r="21" spans="1:20" ht="18.75" customHeight="1">
      <c r="A21" s="1" t="s">
        <v>20</v>
      </c>
      <c r="B21" s="39">
        <v>507</v>
      </c>
      <c r="C21" s="39">
        <v>622</v>
      </c>
      <c r="D21" s="39">
        <v>605</v>
      </c>
      <c r="E21" s="39">
        <v>1227</v>
      </c>
      <c r="F21" s="1" t="s">
        <v>58</v>
      </c>
      <c r="G21" s="11">
        <v>242</v>
      </c>
      <c r="H21" s="11">
        <v>334</v>
      </c>
      <c r="I21" s="11">
        <v>343</v>
      </c>
      <c r="J21" s="8">
        <v>677</v>
      </c>
      <c r="K21" s="1" t="s">
        <v>94</v>
      </c>
      <c r="L21" s="11">
        <v>928</v>
      </c>
      <c r="M21" s="11">
        <v>972</v>
      </c>
      <c r="N21" s="11">
        <v>989</v>
      </c>
      <c r="O21" s="8">
        <v>1961</v>
      </c>
      <c r="P21" s="1" t="s">
        <v>82</v>
      </c>
      <c r="Q21" s="9">
        <f>SUM(Q9:Q20)</f>
        <v>1591</v>
      </c>
      <c r="R21" s="9">
        <f>SUM(R9:R20)</f>
        <v>1911</v>
      </c>
      <c r="S21" s="9">
        <f>SUM(S9:S20)</f>
        <v>2006</v>
      </c>
      <c r="T21" s="9">
        <f>SUM(T9:T20)</f>
        <v>3917</v>
      </c>
    </row>
    <row r="22" spans="1:20" ht="18.75" customHeight="1">
      <c r="A22" s="1" t="s">
        <v>21</v>
      </c>
      <c r="B22" s="39">
        <v>206</v>
      </c>
      <c r="C22" s="39">
        <v>243</v>
      </c>
      <c r="D22" s="39">
        <v>256</v>
      </c>
      <c r="E22" s="39">
        <v>499</v>
      </c>
      <c r="F22" s="1" t="s">
        <v>59</v>
      </c>
      <c r="G22" s="11">
        <v>382</v>
      </c>
      <c r="H22" s="11">
        <v>549</v>
      </c>
      <c r="I22" s="11">
        <v>537</v>
      </c>
      <c r="J22" s="8">
        <v>1086</v>
      </c>
      <c r="K22" s="1" t="s">
        <v>136</v>
      </c>
      <c r="L22" s="11">
        <v>764</v>
      </c>
      <c r="M22" s="11">
        <v>754</v>
      </c>
      <c r="N22" s="11">
        <v>729</v>
      </c>
      <c r="O22" s="8">
        <v>1483</v>
      </c>
      <c r="P22" s="1" t="s">
        <v>111</v>
      </c>
      <c r="Q22" s="11">
        <v>413</v>
      </c>
      <c r="R22" s="11">
        <v>289</v>
      </c>
      <c r="S22" s="11">
        <v>348</v>
      </c>
      <c r="T22" s="8">
        <v>637</v>
      </c>
    </row>
    <row r="23" spans="1:20" ht="18.75" customHeight="1">
      <c r="A23" s="1" t="s">
        <v>22</v>
      </c>
      <c r="B23" s="39">
        <v>294</v>
      </c>
      <c r="C23" s="39">
        <v>348</v>
      </c>
      <c r="D23" s="39">
        <v>376</v>
      </c>
      <c r="E23" s="39">
        <v>724</v>
      </c>
      <c r="F23" s="1" t="s">
        <v>60</v>
      </c>
      <c r="G23" s="11">
        <v>80</v>
      </c>
      <c r="H23" s="11">
        <v>98</v>
      </c>
      <c r="I23" s="11">
        <v>100</v>
      </c>
      <c r="J23" s="8">
        <v>198</v>
      </c>
      <c r="K23" s="1" t="s">
        <v>5</v>
      </c>
      <c r="L23" s="9">
        <f>SUM(L13:L22)</f>
        <v>7475</v>
      </c>
      <c r="M23" s="9">
        <f>SUM(M13:M22)</f>
        <v>8254</v>
      </c>
      <c r="N23" s="9">
        <f>SUM(N13:N22)</f>
        <v>7929</v>
      </c>
      <c r="O23" s="9">
        <f>SUM(O13:O22)</f>
        <v>16183</v>
      </c>
      <c r="P23" s="1" t="s">
        <v>137</v>
      </c>
      <c r="Q23" s="11">
        <v>86</v>
      </c>
      <c r="R23" s="11">
        <v>101</v>
      </c>
      <c r="S23" s="11">
        <v>104</v>
      </c>
      <c r="T23" s="8">
        <v>205</v>
      </c>
    </row>
    <row r="24" spans="1:20" ht="18.75" customHeight="1">
      <c r="A24" s="1" t="s">
        <v>23</v>
      </c>
      <c r="B24" s="39">
        <v>299</v>
      </c>
      <c r="C24" s="39">
        <v>397</v>
      </c>
      <c r="D24" s="39">
        <v>421</v>
      </c>
      <c r="E24" s="39">
        <v>818</v>
      </c>
      <c r="F24" s="1" t="s">
        <v>61</v>
      </c>
      <c r="G24" s="11">
        <v>297</v>
      </c>
      <c r="H24" s="11">
        <v>411</v>
      </c>
      <c r="I24" s="11">
        <v>377</v>
      </c>
      <c r="J24" s="8">
        <v>788</v>
      </c>
      <c r="K24" s="1" t="s">
        <v>95</v>
      </c>
      <c r="L24" s="11">
        <v>182</v>
      </c>
      <c r="M24" s="11">
        <v>204</v>
      </c>
      <c r="N24" s="11">
        <v>231</v>
      </c>
      <c r="O24" s="8">
        <v>435</v>
      </c>
      <c r="P24" s="1" t="s">
        <v>138</v>
      </c>
      <c r="Q24" s="11">
        <v>268</v>
      </c>
      <c r="R24" s="11">
        <v>201</v>
      </c>
      <c r="S24" s="11">
        <v>220</v>
      </c>
      <c r="T24" s="8">
        <v>421</v>
      </c>
    </row>
    <row r="25" spans="1:20" ht="18.75" customHeight="1">
      <c r="A25" s="10" t="s">
        <v>5</v>
      </c>
      <c r="B25" s="9">
        <f>SUM(B7:B24)</f>
        <v>5010</v>
      </c>
      <c r="C25" s="9">
        <f>SUM(C7:C24)</f>
        <v>5820</v>
      </c>
      <c r="D25" s="9">
        <f>SUM(D7:D24)</f>
        <v>6010</v>
      </c>
      <c r="E25" s="9">
        <f>SUM(E7:E24)</f>
        <v>11830</v>
      </c>
      <c r="F25" s="1" t="s">
        <v>62</v>
      </c>
      <c r="G25" s="11">
        <v>512</v>
      </c>
      <c r="H25" s="11">
        <v>716</v>
      </c>
      <c r="I25" s="11">
        <v>664</v>
      </c>
      <c r="J25" s="8">
        <v>1380</v>
      </c>
      <c r="K25" s="1" t="s">
        <v>96</v>
      </c>
      <c r="L25" s="11">
        <v>931</v>
      </c>
      <c r="M25" s="11">
        <v>1319</v>
      </c>
      <c r="N25" s="11">
        <v>1222</v>
      </c>
      <c r="O25" s="8">
        <v>2541</v>
      </c>
      <c r="P25" s="1" t="s">
        <v>139</v>
      </c>
      <c r="Q25" s="11">
        <v>86</v>
      </c>
      <c r="R25" s="11">
        <v>122</v>
      </c>
      <c r="S25" s="11">
        <v>110</v>
      </c>
      <c r="T25" s="8">
        <v>232</v>
      </c>
    </row>
    <row r="26" spans="1:20" ht="18.75" customHeight="1">
      <c r="A26" s="1" t="s">
        <v>24</v>
      </c>
      <c r="B26" s="11">
        <v>227</v>
      </c>
      <c r="C26" s="11">
        <v>287</v>
      </c>
      <c r="D26" s="11">
        <v>285</v>
      </c>
      <c r="E26" s="8">
        <v>572</v>
      </c>
      <c r="F26" s="1" t="s">
        <v>63</v>
      </c>
      <c r="G26" s="11">
        <v>448</v>
      </c>
      <c r="H26" s="11">
        <v>624</v>
      </c>
      <c r="I26" s="11">
        <v>593</v>
      </c>
      <c r="J26" s="8">
        <v>1217</v>
      </c>
      <c r="K26" s="1" t="s">
        <v>97</v>
      </c>
      <c r="L26" s="11">
        <v>330</v>
      </c>
      <c r="M26" s="11">
        <v>454</v>
      </c>
      <c r="N26" s="11">
        <v>433</v>
      </c>
      <c r="O26" s="8">
        <v>887</v>
      </c>
      <c r="P26" s="1" t="s">
        <v>140</v>
      </c>
      <c r="Q26" s="11">
        <v>46</v>
      </c>
      <c r="R26" s="11">
        <v>56</v>
      </c>
      <c r="S26" s="11">
        <v>64</v>
      </c>
      <c r="T26" s="8">
        <v>120</v>
      </c>
    </row>
    <row r="27" spans="1:20" ht="18.75" customHeight="1">
      <c r="A27" s="1" t="s">
        <v>25</v>
      </c>
      <c r="B27" s="11">
        <v>365</v>
      </c>
      <c r="C27" s="11">
        <v>452</v>
      </c>
      <c r="D27" s="11">
        <v>473</v>
      </c>
      <c r="E27" s="8">
        <v>925</v>
      </c>
      <c r="F27" s="1" t="s">
        <v>5</v>
      </c>
      <c r="G27" s="9">
        <f>SUM(G10:G26)</f>
        <v>8324</v>
      </c>
      <c r="H27" s="9">
        <f>SUM(H10:H26)</f>
        <v>10290</v>
      </c>
      <c r="I27" s="9">
        <f>SUM(I10:I26)</f>
        <v>10103</v>
      </c>
      <c r="J27" s="9">
        <f>SUM(J10:J26)</f>
        <v>20393</v>
      </c>
      <c r="K27" s="1" t="s">
        <v>98</v>
      </c>
      <c r="L27" s="11">
        <v>1256</v>
      </c>
      <c r="M27" s="11">
        <v>1494</v>
      </c>
      <c r="N27" s="11">
        <v>1529</v>
      </c>
      <c r="O27" s="8">
        <v>3023</v>
      </c>
      <c r="P27" s="1" t="s">
        <v>141</v>
      </c>
      <c r="Q27" s="11">
        <v>173</v>
      </c>
      <c r="R27" s="11">
        <v>237</v>
      </c>
      <c r="S27" s="11">
        <v>235</v>
      </c>
      <c r="T27" s="8">
        <v>472</v>
      </c>
    </row>
    <row r="28" spans="1:20" ht="18.75" customHeight="1">
      <c r="A28" s="1" t="s">
        <v>26</v>
      </c>
      <c r="B28" s="11">
        <v>198</v>
      </c>
      <c r="C28" s="11">
        <v>273</v>
      </c>
      <c r="D28" s="11">
        <v>281</v>
      </c>
      <c r="E28" s="8">
        <v>554</v>
      </c>
      <c r="F28" s="1" t="s">
        <v>64</v>
      </c>
      <c r="G28" s="11">
        <v>467</v>
      </c>
      <c r="H28" s="11">
        <v>472</v>
      </c>
      <c r="I28" s="11">
        <v>522</v>
      </c>
      <c r="J28" s="8">
        <v>994</v>
      </c>
      <c r="K28" s="1" t="s">
        <v>99</v>
      </c>
      <c r="L28" s="11">
        <v>940</v>
      </c>
      <c r="M28" s="11">
        <v>1104</v>
      </c>
      <c r="N28" s="11">
        <v>1212</v>
      </c>
      <c r="O28" s="8">
        <v>2316</v>
      </c>
      <c r="P28" s="1" t="s">
        <v>142</v>
      </c>
      <c r="Q28" s="11">
        <v>229</v>
      </c>
      <c r="R28" s="11">
        <v>184</v>
      </c>
      <c r="S28" s="11">
        <v>258</v>
      </c>
      <c r="T28" s="8">
        <v>442</v>
      </c>
    </row>
    <row r="29" spans="1:20" ht="18.75" customHeight="1">
      <c r="A29" s="1" t="s">
        <v>27</v>
      </c>
      <c r="B29" s="11">
        <v>710</v>
      </c>
      <c r="C29" s="11">
        <v>732</v>
      </c>
      <c r="D29" s="11">
        <v>798</v>
      </c>
      <c r="E29" s="8">
        <v>1530</v>
      </c>
      <c r="F29" s="1" t="s">
        <v>65</v>
      </c>
      <c r="G29" s="11">
        <v>807</v>
      </c>
      <c r="H29" s="11">
        <v>856</v>
      </c>
      <c r="I29" s="11">
        <v>870</v>
      </c>
      <c r="J29" s="8">
        <v>1726</v>
      </c>
      <c r="K29" s="1" t="s">
        <v>100</v>
      </c>
      <c r="L29" s="11">
        <v>823</v>
      </c>
      <c r="M29" s="11">
        <v>986</v>
      </c>
      <c r="N29" s="11">
        <v>979</v>
      </c>
      <c r="O29" s="8">
        <v>1965</v>
      </c>
      <c r="P29" s="1" t="s">
        <v>143</v>
      </c>
      <c r="Q29" s="11">
        <v>71</v>
      </c>
      <c r="R29" s="11">
        <v>87</v>
      </c>
      <c r="S29" s="11">
        <v>103</v>
      </c>
      <c r="T29" s="8">
        <v>190</v>
      </c>
    </row>
    <row r="30" spans="1:20" ht="18.75" customHeight="1">
      <c r="A30" s="1" t="s">
        <v>28</v>
      </c>
      <c r="B30" s="11">
        <v>668</v>
      </c>
      <c r="C30" s="11">
        <v>871</v>
      </c>
      <c r="D30" s="11">
        <v>902</v>
      </c>
      <c r="E30" s="8">
        <v>1773</v>
      </c>
      <c r="F30" s="1" t="s">
        <v>66</v>
      </c>
      <c r="G30" s="11">
        <v>1099</v>
      </c>
      <c r="H30" s="11">
        <v>1173</v>
      </c>
      <c r="I30" s="11">
        <v>1104</v>
      </c>
      <c r="J30" s="8">
        <v>2277</v>
      </c>
      <c r="K30" s="1" t="s">
        <v>101</v>
      </c>
      <c r="L30" s="11"/>
      <c r="M30" s="11"/>
      <c r="N30" s="11"/>
      <c r="O30" s="8"/>
      <c r="P30" s="1" t="s">
        <v>144</v>
      </c>
      <c r="Q30" s="11">
        <v>213</v>
      </c>
      <c r="R30" s="11">
        <v>177</v>
      </c>
      <c r="S30" s="11">
        <v>227</v>
      </c>
      <c r="T30" s="8">
        <v>404</v>
      </c>
    </row>
    <row r="31" spans="1:20" ht="18.75" customHeight="1">
      <c r="A31" s="1" t="s">
        <v>29</v>
      </c>
      <c r="B31" s="11">
        <v>374</v>
      </c>
      <c r="C31" s="11">
        <v>533</v>
      </c>
      <c r="D31" s="11">
        <v>540</v>
      </c>
      <c r="E31" s="8">
        <v>1073</v>
      </c>
      <c r="F31" s="1" t="s">
        <v>67</v>
      </c>
      <c r="G31" s="11">
        <v>714</v>
      </c>
      <c r="H31" s="11">
        <v>706</v>
      </c>
      <c r="I31" s="11">
        <v>720</v>
      </c>
      <c r="J31" s="8">
        <v>1426</v>
      </c>
      <c r="K31" s="1" t="s">
        <v>102</v>
      </c>
      <c r="L31" s="11">
        <v>181</v>
      </c>
      <c r="M31" s="11">
        <v>59</v>
      </c>
      <c r="N31" s="11">
        <v>157</v>
      </c>
      <c r="O31" s="8">
        <v>216</v>
      </c>
      <c r="P31" s="1" t="s">
        <v>145</v>
      </c>
      <c r="Q31" s="11">
        <v>249</v>
      </c>
      <c r="R31" s="11">
        <v>341</v>
      </c>
      <c r="S31" s="11">
        <v>313</v>
      </c>
      <c r="T31" s="8">
        <v>654</v>
      </c>
    </row>
    <row r="32" spans="1:20" ht="18.75" customHeight="1">
      <c r="A32" s="1" t="s">
        <v>30</v>
      </c>
      <c r="B32" s="11">
        <v>787</v>
      </c>
      <c r="C32" s="11">
        <v>914</v>
      </c>
      <c r="D32" s="11">
        <v>1011</v>
      </c>
      <c r="E32" s="8">
        <v>1925</v>
      </c>
      <c r="F32" s="1" t="s">
        <v>68</v>
      </c>
      <c r="G32" s="11">
        <v>930</v>
      </c>
      <c r="H32" s="11">
        <v>964</v>
      </c>
      <c r="I32" s="11">
        <v>989</v>
      </c>
      <c r="J32" s="8">
        <v>1953</v>
      </c>
      <c r="K32" s="1" t="s">
        <v>5</v>
      </c>
      <c r="L32" s="9">
        <f>SUM(L24:L31)</f>
        <v>4643</v>
      </c>
      <c r="M32" s="9">
        <f>SUM(M24:M31)</f>
        <v>5620</v>
      </c>
      <c r="N32" s="9">
        <f>SUM(N24:N31)</f>
        <v>5763</v>
      </c>
      <c r="O32" s="9">
        <f>SUM(O24:O31)</f>
        <v>11383</v>
      </c>
      <c r="P32" s="1" t="s">
        <v>146</v>
      </c>
      <c r="Q32" s="11">
        <v>416</v>
      </c>
      <c r="R32" s="11">
        <v>256</v>
      </c>
      <c r="S32" s="11">
        <v>396</v>
      </c>
      <c r="T32" s="8">
        <v>652</v>
      </c>
    </row>
    <row r="33" spans="1:20" ht="18.75" customHeight="1">
      <c r="A33" s="1" t="s">
        <v>31</v>
      </c>
      <c r="B33" s="11">
        <v>529</v>
      </c>
      <c r="C33" s="11">
        <v>547</v>
      </c>
      <c r="D33" s="11">
        <v>596</v>
      </c>
      <c r="E33" s="8">
        <v>1143</v>
      </c>
      <c r="F33" s="1" t="s">
        <v>69</v>
      </c>
      <c r="G33" s="11">
        <v>340</v>
      </c>
      <c r="H33" s="11">
        <v>393</v>
      </c>
      <c r="I33" s="11">
        <v>372</v>
      </c>
      <c r="J33" s="8">
        <v>765</v>
      </c>
      <c r="K33" s="1" t="s">
        <v>82</v>
      </c>
      <c r="L33" s="9">
        <f>SUM(B25,G9,G27,G40,L12,L23,L32)</f>
        <v>50389</v>
      </c>
      <c r="M33" s="9">
        <f>SUM(C25,H9,H27,H40,M12,M23,M32)</f>
        <v>59719</v>
      </c>
      <c r="N33" s="9">
        <f>SUM(D25,I9,I27,I40,N12,N23,N32)</f>
        <v>58400</v>
      </c>
      <c r="O33" s="9">
        <f>SUM(E25,J9,J27,J40,O12,O23,O32)</f>
        <v>118119</v>
      </c>
      <c r="P33" s="1" t="s">
        <v>82</v>
      </c>
      <c r="Q33" s="9">
        <f>SUM(Q22:Q32)</f>
        <v>2250</v>
      </c>
      <c r="R33" s="9">
        <f>SUM(R22:R32)</f>
        <v>2051</v>
      </c>
      <c r="S33" s="9">
        <f>SUM(S22:S32)</f>
        <v>2378</v>
      </c>
      <c r="T33" s="9">
        <f>SUM(T22:T32)</f>
        <v>4429</v>
      </c>
    </row>
    <row r="34" spans="1:20" ht="18.75" customHeight="1">
      <c r="A34" s="1" t="s">
        <v>32</v>
      </c>
      <c r="B34" s="11">
        <v>153</v>
      </c>
      <c r="C34" s="11">
        <v>228</v>
      </c>
      <c r="D34" s="39">
        <v>212</v>
      </c>
      <c r="E34" s="8">
        <v>440</v>
      </c>
      <c r="F34" s="1" t="s">
        <v>70</v>
      </c>
      <c r="G34" s="11">
        <v>438</v>
      </c>
      <c r="H34" s="11">
        <v>505</v>
      </c>
      <c r="I34" s="11">
        <v>496</v>
      </c>
      <c r="J34" s="8">
        <v>1001</v>
      </c>
      <c r="K34" s="1" t="s">
        <v>103</v>
      </c>
      <c r="L34" s="11">
        <v>347</v>
      </c>
      <c r="M34" s="11">
        <v>454</v>
      </c>
      <c r="N34" s="11">
        <v>428</v>
      </c>
      <c r="O34" s="8">
        <v>882</v>
      </c>
      <c r="P34" s="1" t="s">
        <v>112</v>
      </c>
      <c r="Q34" s="11">
        <v>289</v>
      </c>
      <c r="R34" s="11">
        <v>244</v>
      </c>
      <c r="S34" s="11">
        <v>307</v>
      </c>
      <c r="T34" s="8">
        <v>551</v>
      </c>
    </row>
    <row r="35" spans="1:20" ht="18.75" customHeight="1">
      <c r="A35" s="1" t="s">
        <v>33</v>
      </c>
      <c r="B35" s="11">
        <v>465</v>
      </c>
      <c r="C35" s="11">
        <v>568</v>
      </c>
      <c r="D35" s="11">
        <v>499</v>
      </c>
      <c r="E35" s="8">
        <v>1067</v>
      </c>
      <c r="F35" s="1" t="s">
        <v>71</v>
      </c>
      <c r="G35" s="11">
        <v>802</v>
      </c>
      <c r="H35" s="11">
        <v>790</v>
      </c>
      <c r="I35" s="11">
        <v>901</v>
      </c>
      <c r="J35" s="8">
        <v>1691</v>
      </c>
      <c r="K35" s="1" t="s">
        <v>104</v>
      </c>
      <c r="L35" s="11">
        <v>407</v>
      </c>
      <c r="M35" s="11">
        <v>496</v>
      </c>
      <c r="N35" s="11">
        <v>515</v>
      </c>
      <c r="O35" s="8">
        <v>1011</v>
      </c>
      <c r="P35" s="1" t="s">
        <v>113</v>
      </c>
      <c r="Q35" s="11">
        <v>390</v>
      </c>
      <c r="R35" s="11">
        <v>291</v>
      </c>
      <c r="S35" s="11">
        <v>297</v>
      </c>
      <c r="T35" s="8">
        <v>588</v>
      </c>
    </row>
    <row r="36" spans="1:20" ht="18.75" customHeight="1">
      <c r="A36" s="1" t="s">
        <v>34</v>
      </c>
      <c r="B36" s="11">
        <v>248</v>
      </c>
      <c r="C36" s="11">
        <v>328</v>
      </c>
      <c r="D36" s="11">
        <v>319</v>
      </c>
      <c r="E36" s="8">
        <v>647</v>
      </c>
      <c r="F36" s="1" t="s">
        <v>72</v>
      </c>
      <c r="G36" s="11">
        <v>331</v>
      </c>
      <c r="H36" s="11">
        <v>437</v>
      </c>
      <c r="I36" s="11">
        <v>399</v>
      </c>
      <c r="J36" s="8">
        <v>836</v>
      </c>
      <c r="K36" s="1" t="s">
        <v>105</v>
      </c>
      <c r="L36" s="11">
        <v>430</v>
      </c>
      <c r="M36" s="11">
        <v>586</v>
      </c>
      <c r="N36" s="11">
        <v>569</v>
      </c>
      <c r="O36" s="8">
        <v>1155</v>
      </c>
      <c r="P36" s="1" t="s">
        <v>114</v>
      </c>
      <c r="Q36" s="11">
        <v>117</v>
      </c>
      <c r="R36" s="11">
        <v>154</v>
      </c>
      <c r="S36" s="11">
        <v>148</v>
      </c>
      <c r="T36" s="8">
        <v>302</v>
      </c>
    </row>
    <row r="37" spans="1:20" ht="18.75" customHeight="1">
      <c r="A37" s="1" t="s">
        <v>35</v>
      </c>
      <c r="B37" s="11">
        <v>5</v>
      </c>
      <c r="C37" s="11">
        <v>5</v>
      </c>
      <c r="D37" s="11">
        <v>4</v>
      </c>
      <c r="E37" s="8">
        <v>9</v>
      </c>
      <c r="F37" s="1" t="s">
        <v>73</v>
      </c>
      <c r="G37" s="11">
        <v>690</v>
      </c>
      <c r="H37" s="11">
        <v>843</v>
      </c>
      <c r="I37" s="11">
        <v>872</v>
      </c>
      <c r="J37" s="8">
        <v>1715</v>
      </c>
      <c r="K37" s="1" t="s">
        <v>106</v>
      </c>
      <c r="L37" s="11">
        <v>210</v>
      </c>
      <c r="M37" s="11">
        <v>274</v>
      </c>
      <c r="N37" s="11">
        <v>267</v>
      </c>
      <c r="O37" s="8">
        <v>541</v>
      </c>
      <c r="P37" s="1" t="s">
        <v>115</v>
      </c>
      <c r="Q37" s="11">
        <v>69</v>
      </c>
      <c r="R37" s="11">
        <v>71</v>
      </c>
      <c r="S37" s="11">
        <v>66</v>
      </c>
      <c r="T37" s="8">
        <v>137</v>
      </c>
    </row>
    <row r="38" spans="1:20" ht="18.75" customHeight="1">
      <c r="A38" s="1" t="s">
        <v>36</v>
      </c>
      <c r="B38" s="11">
        <v>296</v>
      </c>
      <c r="C38" s="11">
        <v>370</v>
      </c>
      <c r="D38" s="11">
        <v>371</v>
      </c>
      <c r="E38" s="8">
        <v>741</v>
      </c>
      <c r="F38" s="1" t="s">
        <v>74</v>
      </c>
      <c r="G38" s="11">
        <v>538</v>
      </c>
      <c r="H38" s="11">
        <v>588</v>
      </c>
      <c r="I38" s="11">
        <v>548</v>
      </c>
      <c r="J38" s="8">
        <v>1136</v>
      </c>
      <c r="K38" s="1" t="s">
        <v>107</v>
      </c>
      <c r="L38" s="11">
        <v>263</v>
      </c>
      <c r="M38" s="11">
        <v>349</v>
      </c>
      <c r="N38" s="11">
        <v>380</v>
      </c>
      <c r="O38" s="8">
        <v>729</v>
      </c>
      <c r="P38" s="1" t="s">
        <v>116</v>
      </c>
      <c r="Q38" s="11">
        <v>75</v>
      </c>
      <c r="R38" s="11">
        <v>97</v>
      </c>
      <c r="S38" s="11">
        <v>90</v>
      </c>
      <c r="T38" s="8">
        <v>187</v>
      </c>
    </row>
    <row r="39" spans="1:23" ht="18.75" customHeight="1">
      <c r="A39" s="1" t="s">
        <v>37</v>
      </c>
      <c r="B39" s="11">
        <v>320</v>
      </c>
      <c r="C39" s="11">
        <v>327</v>
      </c>
      <c r="D39" s="11">
        <v>319</v>
      </c>
      <c r="E39" s="8">
        <v>646</v>
      </c>
      <c r="F39" s="1" t="s">
        <v>75</v>
      </c>
      <c r="G39" s="11">
        <v>446</v>
      </c>
      <c r="H39" s="11">
        <v>461</v>
      </c>
      <c r="I39" s="11">
        <v>445</v>
      </c>
      <c r="J39" s="8">
        <v>906</v>
      </c>
      <c r="K39" s="1" t="s">
        <v>108</v>
      </c>
      <c r="L39" s="11">
        <v>140</v>
      </c>
      <c r="M39" s="11">
        <v>196</v>
      </c>
      <c r="N39" s="11">
        <v>203</v>
      </c>
      <c r="O39" s="8">
        <v>399</v>
      </c>
      <c r="P39" s="1" t="s">
        <v>117</v>
      </c>
      <c r="Q39" s="11">
        <v>38</v>
      </c>
      <c r="R39" s="11">
        <v>63</v>
      </c>
      <c r="S39" s="11">
        <v>54</v>
      </c>
      <c r="T39" s="8">
        <v>117</v>
      </c>
      <c r="W39" s="40"/>
    </row>
    <row r="40" spans="1:20" ht="18.75" customHeight="1">
      <c r="A40" s="1" t="s">
        <v>38</v>
      </c>
      <c r="B40" s="11">
        <v>276</v>
      </c>
      <c r="C40" s="11">
        <v>385</v>
      </c>
      <c r="D40" s="11">
        <v>358</v>
      </c>
      <c r="E40" s="8">
        <v>743</v>
      </c>
      <c r="F40" s="1" t="s">
        <v>5</v>
      </c>
      <c r="G40" s="9">
        <f>SUM(G28:G39)</f>
        <v>7602</v>
      </c>
      <c r="H40" s="9">
        <f>SUM(H28:H39)</f>
        <v>8188</v>
      </c>
      <c r="I40" s="9">
        <f>SUM(I28:I39)</f>
        <v>8238</v>
      </c>
      <c r="J40" s="9">
        <f>SUM(J28:J39)</f>
        <v>16426</v>
      </c>
      <c r="K40" s="1" t="s">
        <v>147</v>
      </c>
      <c r="L40" s="11">
        <v>163</v>
      </c>
      <c r="M40" s="11">
        <v>205</v>
      </c>
      <c r="N40" s="11">
        <v>222</v>
      </c>
      <c r="O40" s="8">
        <v>427</v>
      </c>
      <c r="P40" s="1" t="s">
        <v>148</v>
      </c>
      <c r="Q40" s="11">
        <v>73</v>
      </c>
      <c r="R40" s="11">
        <v>94</v>
      </c>
      <c r="S40" s="11">
        <v>103</v>
      </c>
      <c r="T40" s="8">
        <v>197</v>
      </c>
    </row>
    <row r="41" spans="1:20" ht="18.75" customHeight="1">
      <c r="A41" s="1" t="s">
        <v>39</v>
      </c>
      <c r="B41" s="11">
        <v>307</v>
      </c>
      <c r="C41" s="11">
        <v>408</v>
      </c>
      <c r="D41" s="11">
        <v>415</v>
      </c>
      <c r="E41" s="8">
        <v>823</v>
      </c>
      <c r="F41" s="1" t="s">
        <v>76</v>
      </c>
      <c r="G41" s="11">
        <v>1114</v>
      </c>
      <c r="H41" s="11">
        <v>1429</v>
      </c>
      <c r="I41" s="11">
        <v>1313</v>
      </c>
      <c r="J41" s="8">
        <v>2742</v>
      </c>
      <c r="K41" s="1" t="s">
        <v>149</v>
      </c>
      <c r="L41" s="11">
        <v>180</v>
      </c>
      <c r="M41" s="11">
        <v>243</v>
      </c>
      <c r="N41" s="11">
        <v>225</v>
      </c>
      <c r="O41" s="8">
        <v>468</v>
      </c>
      <c r="P41" s="1" t="s">
        <v>150</v>
      </c>
      <c r="Q41" s="11">
        <v>104</v>
      </c>
      <c r="R41" s="11">
        <v>146</v>
      </c>
      <c r="S41" s="11">
        <v>114</v>
      </c>
      <c r="T41" s="8">
        <v>260</v>
      </c>
    </row>
    <row r="42" spans="1:20" ht="18.75" customHeight="1">
      <c r="A42" s="1" t="s">
        <v>40</v>
      </c>
      <c r="B42" s="11">
        <v>295</v>
      </c>
      <c r="C42" s="11">
        <v>384</v>
      </c>
      <c r="D42" s="11">
        <v>385</v>
      </c>
      <c r="E42" s="8">
        <v>769</v>
      </c>
      <c r="F42" s="1" t="s">
        <v>77</v>
      </c>
      <c r="G42" s="11">
        <v>695</v>
      </c>
      <c r="H42" s="11">
        <v>921</v>
      </c>
      <c r="I42" s="11">
        <v>789</v>
      </c>
      <c r="J42" s="8">
        <v>1710</v>
      </c>
      <c r="K42" s="1" t="s">
        <v>151</v>
      </c>
      <c r="L42" s="11">
        <v>206</v>
      </c>
      <c r="M42" s="11">
        <v>262</v>
      </c>
      <c r="N42" s="11">
        <v>256</v>
      </c>
      <c r="O42" s="8">
        <v>518</v>
      </c>
      <c r="P42" s="1" t="s">
        <v>82</v>
      </c>
      <c r="Q42" s="9">
        <f>SUM(Q34:Q41)</f>
        <v>1155</v>
      </c>
      <c r="R42" s="9">
        <f>SUM(R34:R41)</f>
        <v>1160</v>
      </c>
      <c r="S42" s="9">
        <f>SUM(S34:S41)</f>
        <v>1179</v>
      </c>
      <c r="T42" s="9">
        <f>SUM(T34:T41)</f>
        <v>2339</v>
      </c>
    </row>
    <row r="43" spans="1:20" ht="18.75" customHeight="1">
      <c r="A43" s="1" t="s">
        <v>41</v>
      </c>
      <c r="B43" s="11">
        <v>654</v>
      </c>
      <c r="C43" s="11">
        <v>779</v>
      </c>
      <c r="D43" s="11">
        <v>790</v>
      </c>
      <c r="E43" s="8">
        <v>1569</v>
      </c>
      <c r="F43" s="1" t="s">
        <v>78</v>
      </c>
      <c r="G43" s="11">
        <v>1485</v>
      </c>
      <c r="H43" s="11">
        <v>1754</v>
      </c>
      <c r="I43" s="11">
        <v>1498</v>
      </c>
      <c r="J43" s="8">
        <v>3252</v>
      </c>
      <c r="K43" s="1" t="s">
        <v>109</v>
      </c>
      <c r="L43" s="11">
        <v>463</v>
      </c>
      <c r="M43" s="11">
        <v>615</v>
      </c>
      <c r="N43" s="11">
        <v>605</v>
      </c>
      <c r="O43" s="8">
        <v>1220</v>
      </c>
      <c r="P43" s="1" t="s">
        <v>83</v>
      </c>
      <c r="Q43" s="9">
        <f>SUM(Q8,Q21,Q33,Q42)</f>
        <v>9295</v>
      </c>
      <c r="R43" s="9">
        <f>SUM(R8,R21,R33,R42)</f>
        <v>10637</v>
      </c>
      <c r="S43" s="9">
        <f>SUM(S8,S21,S33,S42)</f>
        <v>11146</v>
      </c>
      <c r="T43" s="9">
        <f>SUM(T8,T21,T33,T42)</f>
        <v>21783</v>
      </c>
    </row>
    <row r="44" spans="1:20" ht="18.75" customHeight="1">
      <c r="A44" s="1" t="s">
        <v>42</v>
      </c>
      <c r="B44" s="11">
        <v>513</v>
      </c>
      <c r="C44" s="11">
        <v>645</v>
      </c>
      <c r="D44" s="11">
        <v>622</v>
      </c>
      <c r="E44" s="8">
        <v>1267</v>
      </c>
      <c r="F44" s="1" t="s">
        <v>79</v>
      </c>
      <c r="G44" s="11">
        <v>623</v>
      </c>
      <c r="H44" s="11">
        <v>787</v>
      </c>
      <c r="I44" s="11">
        <v>768</v>
      </c>
      <c r="J44" s="8">
        <v>1555</v>
      </c>
      <c r="K44" s="1" t="s">
        <v>110</v>
      </c>
      <c r="L44" s="11">
        <v>465</v>
      </c>
      <c r="M44" s="11">
        <v>634</v>
      </c>
      <c r="N44" s="11">
        <v>583</v>
      </c>
      <c r="O44" s="8">
        <v>1217</v>
      </c>
      <c r="P44" s="1" t="s">
        <v>84</v>
      </c>
      <c r="Q44" s="9">
        <f>SUM(L33,Q43)</f>
        <v>59684</v>
      </c>
      <c r="R44" s="9">
        <f>SUM(M33,R43)</f>
        <v>70356</v>
      </c>
      <c r="S44" s="9">
        <f>SUM(N33,S43)</f>
        <v>69546</v>
      </c>
      <c r="T44" s="9">
        <f>SUM(O33,T43)</f>
        <v>139902</v>
      </c>
    </row>
    <row r="45" spans="1:20" ht="18.75" customHeight="1">
      <c r="A45" s="1" t="s">
        <v>43</v>
      </c>
      <c r="B45" s="11">
        <v>377</v>
      </c>
      <c r="C45" s="11">
        <v>482</v>
      </c>
      <c r="D45" s="11">
        <v>436</v>
      </c>
      <c r="E45" s="8">
        <v>918</v>
      </c>
      <c r="F45" s="1" t="s">
        <v>80</v>
      </c>
      <c r="G45" s="11">
        <v>1084</v>
      </c>
      <c r="H45" s="11">
        <v>1489</v>
      </c>
      <c r="I45" s="11">
        <v>1358</v>
      </c>
      <c r="J45" s="8">
        <v>2847</v>
      </c>
      <c r="K45" s="1" t="s">
        <v>152</v>
      </c>
      <c r="L45" s="11">
        <v>357</v>
      </c>
      <c r="M45" s="11">
        <v>468</v>
      </c>
      <c r="N45" s="11">
        <v>477</v>
      </c>
      <c r="O45" s="8">
        <v>945</v>
      </c>
      <c r="P45" s="1"/>
      <c r="Q45" s="8"/>
      <c r="R45" s="8"/>
      <c r="S45" s="8"/>
      <c r="T45" s="8"/>
    </row>
    <row r="46" spans="1:20" ht="18.75" customHeight="1">
      <c r="A46" s="1" t="s">
        <v>44</v>
      </c>
      <c r="B46" s="11">
        <v>422</v>
      </c>
      <c r="C46" s="11">
        <v>503</v>
      </c>
      <c r="D46" s="11">
        <v>455</v>
      </c>
      <c r="E46" s="8">
        <v>958</v>
      </c>
      <c r="F46" s="1" t="s">
        <v>81</v>
      </c>
      <c r="G46" s="11">
        <v>196</v>
      </c>
      <c r="H46" s="11">
        <v>239</v>
      </c>
      <c r="I46" s="11">
        <v>130</v>
      </c>
      <c r="J46" s="8">
        <v>369</v>
      </c>
      <c r="K46" s="1" t="s">
        <v>153</v>
      </c>
      <c r="L46" s="11">
        <v>464</v>
      </c>
      <c r="M46" s="11">
        <v>442</v>
      </c>
      <c r="N46" s="11">
        <v>571</v>
      </c>
      <c r="O46" s="8">
        <v>1013</v>
      </c>
      <c r="P46" s="1"/>
      <c r="Q46" s="8"/>
      <c r="R46" s="8"/>
      <c r="S46" s="8"/>
      <c r="T46" s="8"/>
    </row>
  </sheetData>
  <sheetProtection/>
  <mergeCells count="13">
    <mergeCell ref="A1:T1"/>
    <mergeCell ref="M5:O5"/>
    <mergeCell ref="P5:P6"/>
    <mergeCell ref="Q5:Q6"/>
    <mergeCell ref="R5:T5"/>
    <mergeCell ref="G5:G6"/>
    <mergeCell ref="H5:J5"/>
    <mergeCell ref="K5:K6"/>
    <mergeCell ref="L5:L6"/>
    <mergeCell ref="B5:B6"/>
    <mergeCell ref="A5:A6"/>
    <mergeCell ref="C5:E5"/>
    <mergeCell ref="F5:F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="75" zoomScaleNormal="75" zoomScalePageLayoutView="0" workbookViewId="0" topLeftCell="A1">
      <selection activeCell="A1" sqref="A1:T1"/>
    </sheetView>
  </sheetViews>
  <sheetFormatPr defaultColWidth="9.00390625" defaultRowHeight="13.5"/>
  <cols>
    <col min="1" max="1" width="13.875" style="3" bestFit="1" customWidth="1"/>
    <col min="2" max="4" width="9.125" style="4" bestFit="1" customWidth="1"/>
    <col min="5" max="5" width="9.75390625" style="4" bestFit="1" customWidth="1"/>
    <col min="6" max="6" width="15.00390625" style="3" bestFit="1" customWidth="1"/>
    <col min="7" max="7" width="9.125" style="4" bestFit="1" customWidth="1"/>
    <col min="8" max="10" width="9.75390625" style="4" bestFit="1" customWidth="1"/>
    <col min="11" max="11" width="13.875" style="3" bestFit="1" customWidth="1"/>
    <col min="12" max="14" width="9.75390625" style="4" bestFit="1" customWidth="1"/>
    <col min="15" max="15" width="11.25390625" style="4" bestFit="1" customWidth="1"/>
    <col min="16" max="16" width="12.75390625" style="3" bestFit="1" customWidth="1"/>
    <col min="17" max="19" width="9.75390625" style="4" bestFit="1" customWidth="1"/>
    <col min="20" max="20" width="11.25390625" style="4" bestFit="1" customWidth="1"/>
    <col min="21" max="16384" width="9.00390625" style="3" customWidth="1"/>
  </cols>
  <sheetData>
    <row r="1" spans="1:20" ht="17.25">
      <c r="A1" s="44" t="str">
        <f>'印刷用'!A1</f>
        <v>平成22年9月1日現在町丁別世帯と人口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50" t="s">
        <v>0</v>
      </c>
      <c r="B5" s="45" t="s">
        <v>1</v>
      </c>
      <c r="C5" s="45" t="s">
        <v>2</v>
      </c>
      <c r="D5" s="45"/>
      <c r="E5" s="47"/>
      <c r="F5" s="50" t="s">
        <v>0</v>
      </c>
      <c r="G5" s="45" t="s">
        <v>1</v>
      </c>
      <c r="H5" s="45" t="s">
        <v>2</v>
      </c>
      <c r="I5" s="45"/>
      <c r="J5" s="47"/>
      <c r="K5" s="50" t="s">
        <v>0</v>
      </c>
      <c r="L5" s="45" t="s">
        <v>1</v>
      </c>
      <c r="M5" s="45" t="s">
        <v>2</v>
      </c>
      <c r="N5" s="45"/>
      <c r="O5" s="47"/>
      <c r="P5" s="48" t="s">
        <v>0</v>
      </c>
      <c r="Q5" s="45" t="s">
        <v>1</v>
      </c>
      <c r="R5" s="45" t="s">
        <v>2</v>
      </c>
      <c r="S5" s="45"/>
      <c r="T5" s="47"/>
    </row>
    <row r="6" spans="1:20" s="7" customFormat="1" ht="18.75" customHeight="1" thickBot="1">
      <c r="A6" s="51"/>
      <c r="B6" s="46"/>
      <c r="C6" s="12" t="s">
        <v>3</v>
      </c>
      <c r="D6" s="12" t="s">
        <v>4</v>
      </c>
      <c r="E6" s="13" t="s">
        <v>5</v>
      </c>
      <c r="F6" s="51"/>
      <c r="G6" s="46"/>
      <c r="H6" s="12" t="s">
        <v>3</v>
      </c>
      <c r="I6" s="12" t="s">
        <v>4</v>
      </c>
      <c r="J6" s="13" t="s">
        <v>5</v>
      </c>
      <c r="K6" s="51"/>
      <c r="L6" s="46"/>
      <c r="M6" s="12" t="s">
        <v>3</v>
      </c>
      <c r="N6" s="12" t="s">
        <v>4</v>
      </c>
      <c r="O6" s="13" t="s">
        <v>5</v>
      </c>
      <c r="P6" s="49"/>
      <c r="Q6" s="46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'印刷用'!B7</f>
        <v>252</v>
      </c>
      <c r="C7" s="15">
        <f>'印刷用'!C7</f>
        <v>279</v>
      </c>
      <c r="D7" s="15">
        <f>'印刷用'!D7</f>
        <v>317</v>
      </c>
      <c r="E7" s="16">
        <f>SUM(C7:D7)</f>
        <v>596</v>
      </c>
      <c r="F7" s="14" t="s">
        <v>45</v>
      </c>
      <c r="G7" s="15">
        <f>'印刷用'!G7</f>
        <v>493</v>
      </c>
      <c r="H7" s="15">
        <f>'印刷用'!H7</f>
        <v>606</v>
      </c>
      <c r="I7" s="15">
        <f>'印刷用'!I7</f>
        <v>592</v>
      </c>
      <c r="J7" s="16">
        <f>SUM(H7:I7)</f>
        <v>1198</v>
      </c>
      <c r="K7" s="14" t="s">
        <v>118</v>
      </c>
      <c r="L7" s="15">
        <f>'印刷用'!L7</f>
        <v>1082</v>
      </c>
      <c r="M7" s="15">
        <f>'印刷用'!M7</f>
        <v>1517</v>
      </c>
      <c r="N7" s="15">
        <f>'印刷用'!N7</f>
        <v>1393</v>
      </c>
      <c r="O7" s="16">
        <f>SUM(M7:N7)</f>
        <v>2910</v>
      </c>
      <c r="P7" s="35" t="s">
        <v>119</v>
      </c>
      <c r="Q7" s="36">
        <f>'印刷用'!Q7</f>
        <v>204</v>
      </c>
      <c r="R7" s="36">
        <f>'印刷用'!R7</f>
        <v>291</v>
      </c>
      <c r="S7" s="36">
        <f>'印刷用'!S7</f>
        <v>282</v>
      </c>
      <c r="T7" s="37">
        <f>SUM(R7:S7)</f>
        <v>573</v>
      </c>
    </row>
    <row r="8" spans="1:20" ht="18.75" customHeight="1" thickBot="1">
      <c r="A8" s="18" t="s">
        <v>7</v>
      </c>
      <c r="B8" s="19">
        <f>'印刷用'!B8</f>
        <v>367</v>
      </c>
      <c r="C8" s="19">
        <f>'印刷用'!C8</f>
        <v>422</v>
      </c>
      <c r="D8" s="19">
        <f>'印刷用'!D8</f>
        <v>413</v>
      </c>
      <c r="E8" s="20">
        <f aca="true" t="shared" si="0" ref="E8:E24">SUM(C8:D8)</f>
        <v>835</v>
      </c>
      <c r="F8" s="27" t="s">
        <v>46</v>
      </c>
      <c r="G8" s="28">
        <f>'印刷用'!G8</f>
        <v>361</v>
      </c>
      <c r="H8" s="28">
        <f>'印刷用'!H8</f>
        <v>410</v>
      </c>
      <c r="I8" s="28">
        <f>'印刷用'!I8</f>
        <v>406</v>
      </c>
      <c r="J8" s="29">
        <f>SUM(H8:I8)</f>
        <v>816</v>
      </c>
      <c r="K8" s="18" t="s">
        <v>120</v>
      </c>
      <c r="L8" s="19">
        <f>'印刷用'!L8</f>
        <v>411</v>
      </c>
      <c r="M8" s="19">
        <f>'印刷用'!M8</f>
        <v>538</v>
      </c>
      <c r="N8" s="19">
        <f>'印刷用'!N8</f>
        <v>537</v>
      </c>
      <c r="O8" s="20">
        <f>SUM(M8:N8)</f>
        <v>1075</v>
      </c>
      <c r="P8" s="33" t="s">
        <v>82</v>
      </c>
      <c r="Q8" s="31">
        <f>SUM(L34:L46,Q7)</f>
        <v>4299</v>
      </c>
      <c r="R8" s="31">
        <f>SUM(M34:M46,R7)</f>
        <v>5515</v>
      </c>
      <c r="S8" s="31">
        <f>SUM(N34:N46,S7)</f>
        <v>5583</v>
      </c>
      <c r="T8" s="32">
        <f>SUM(O34:O46,T7)</f>
        <v>11098</v>
      </c>
    </row>
    <row r="9" spans="1:20" ht="18.75" customHeight="1" thickBot="1">
      <c r="A9" s="18" t="s">
        <v>8</v>
      </c>
      <c r="B9" s="19">
        <f>'印刷用'!B9</f>
        <v>300</v>
      </c>
      <c r="C9" s="19">
        <f>'印刷用'!C9</f>
        <v>373</v>
      </c>
      <c r="D9" s="19">
        <f>'印刷用'!D9</f>
        <v>379</v>
      </c>
      <c r="E9" s="20">
        <f t="shared" si="0"/>
        <v>752</v>
      </c>
      <c r="F9" s="33" t="s">
        <v>5</v>
      </c>
      <c r="G9" s="31">
        <f>SUM(B26:B46,G7:G8)</f>
        <v>9043</v>
      </c>
      <c r="H9" s="31">
        <f>SUM(C26:C46,H7:H8)</f>
        <v>11037</v>
      </c>
      <c r="I9" s="31">
        <f>SUM(D26:D46,I7:I8)</f>
        <v>11069</v>
      </c>
      <c r="J9" s="32">
        <f>SUM(E26:E46,J7:J8)</f>
        <v>22106</v>
      </c>
      <c r="K9" s="18" t="s">
        <v>121</v>
      </c>
      <c r="L9" s="19">
        <f>'印刷用'!L9</f>
        <v>1095</v>
      </c>
      <c r="M9" s="19">
        <f>'印刷用'!M9</f>
        <v>1307</v>
      </c>
      <c r="N9" s="19">
        <f>'印刷用'!N9</f>
        <v>1025</v>
      </c>
      <c r="O9" s="20">
        <f>SUM(M9:N9)</f>
        <v>2332</v>
      </c>
      <c r="P9" s="17" t="s">
        <v>122</v>
      </c>
      <c r="Q9" s="15">
        <f>'印刷用'!Q9</f>
        <v>97</v>
      </c>
      <c r="R9" s="15">
        <f>'印刷用'!R9</f>
        <v>108</v>
      </c>
      <c r="S9" s="15">
        <f>'印刷用'!S9</f>
        <v>108</v>
      </c>
      <c r="T9" s="16">
        <f aca="true" t="shared" si="1" ref="T9:T20">SUM(R9:S9)</f>
        <v>216</v>
      </c>
    </row>
    <row r="10" spans="1:20" ht="18.75" customHeight="1">
      <c r="A10" s="18" t="s">
        <v>9</v>
      </c>
      <c r="B10" s="19">
        <f>'印刷用'!B10</f>
        <v>143</v>
      </c>
      <c r="C10" s="19">
        <f>'印刷用'!C10</f>
        <v>171</v>
      </c>
      <c r="D10" s="19">
        <f>'印刷用'!D10</f>
        <v>136</v>
      </c>
      <c r="E10" s="20">
        <f t="shared" si="0"/>
        <v>307</v>
      </c>
      <c r="F10" s="14" t="s">
        <v>47</v>
      </c>
      <c r="G10" s="15">
        <f>'印刷用'!G10</f>
        <v>591</v>
      </c>
      <c r="H10" s="15">
        <f>'印刷用'!H10</f>
        <v>671</v>
      </c>
      <c r="I10" s="15">
        <f>'印刷用'!I10</f>
        <v>712</v>
      </c>
      <c r="J10" s="16">
        <f aca="true" t="shared" si="2" ref="J10:J26">SUM(H10:I10)</f>
        <v>1383</v>
      </c>
      <c r="K10" s="18" t="s">
        <v>123</v>
      </c>
      <c r="L10" s="19">
        <f>'印刷用'!L10</f>
        <v>138</v>
      </c>
      <c r="M10" s="19">
        <f>'印刷用'!M10</f>
        <v>126</v>
      </c>
      <c r="N10" s="19">
        <f>'印刷用'!N10</f>
        <v>126</v>
      </c>
      <c r="O10" s="20">
        <f>SUM(M10:N10)</f>
        <v>252</v>
      </c>
      <c r="P10" s="21" t="s">
        <v>124</v>
      </c>
      <c r="Q10" s="19">
        <f>'印刷用'!Q10</f>
        <v>293</v>
      </c>
      <c r="R10" s="19">
        <f>'印刷用'!R10</f>
        <v>356</v>
      </c>
      <c r="S10" s="19">
        <f>'印刷用'!S10</f>
        <v>383</v>
      </c>
      <c r="T10" s="20">
        <f t="shared" si="1"/>
        <v>739</v>
      </c>
    </row>
    <row r="11" spans="1:20" ht="18.75" customHeight="1" thickBot="1">
      <c r="A11" s="18" t="s">
        <v>10</v>
      </c>
      <c r="B11" s="19">
        <f>'印刷用'!B11</f>
        <v>102</v>
      </c>
      <c r="C11" s="19">
        <f>'印刷用'!C11</f>
        <v>100</v>
      </c>
      <c r="D11" s="19">
        <f>'印刷用'!D11</f>
        <v>101</v>
      </c>
      <c r="E11" s="20">
        <f t="shared" si="0"/>
        <v>201</v>
      </c>
      <c r="F11" s="18" t="s">
        <v>48</v>
      </c>
      <c r="G11" s="19">
        <f>'印刷用'!G11</f>
        <v>308</v>
      </c>
      <c r="H11" s="19">
        <f>'印刷用'!H11</f>
        <v>422</v>
      </c>
      <c r="I11" s="19">
        <f>'印刷用'!I11</f>
        <v>401</v>
      </c>
      <c r="J11" s="20">
        <f t="shared" si="2"/>
        <v>823</v>
      </c>
      <c r="K11" s="27" t="s">
        <v>125</v>
      </c>
      <c r="L11" s="28">
        <f>'印刷用'!L11</f>
        <v>369</v>
      </c>
      <c r="M11" s="28">
        <f>'印刷用'!M11</f>
        <v>403</v>
      </c>
      <c r="N11" s="28">
        <f>'印刷用'!N11</f>
        <v>351</v>
      </c>
      <c r="O11" s="29">
        <f>SUM(M11:N11)</f>
        <v>754</v>
      </c>
      <c r="P11" s="21" t="s">
        <v>126</v>
      </c>
      <c r="Q11" s="19">
        <f>'印刷用'!Q11</f>
        <v>267</v>
      </c>
      <c r="R11" s="19">
        <f>'印刷用'!R11</f>
        <v>343</v>
      </c>
      <c r="S11" s="19">
        <f>'印刷用'!S11</f>
        <v>359</v>
      </c>
      <c r="T11" s="20">
        <f t="shared" si="1"/>
        <v>702</v>
      </c>
    </row>
    <row r="12" spans="1:20" ht="18.75" customHeight="1" thickBot="1">
      <c r="A12" s="18" t="s">
        <v>11</v>
      </c>
      <c r="B12" s="19">
        <f>'印刷用'!B12</f>
        <v>118</v>
      </c>
      <c r="C12" s="19">
        <f>'印刷用'!C12</f>
        <v>138</v>
      </c>
      <c r="D12" s="19">
        <f>'印刷用'!D12</f>
        <v>169</v>
      </c>
      <c r="E12" s="20">
        <f t="shared" si="0"/>
        <v>307</v>
      </c>
      <c r="F12" s="18" t="s">
        <v>49</v>
      </c>
      <c r="G12" s="19">
        <f>'印刷用'!G12</f>
        <v>585</v>
      </c>
      <c r="H12" s="19">
        <f>'印刷用'!H12</f>
        <v>700</v>
      </c>
      <c r="I12" s="19">
        <f>'印刷用'!I12</f>
        <v>666</v>
      </c>
      <c r="J12" s="20">
        <f t="shared" si="2"/>
        <v>1366</v>
      </c>
      <c r="K12" s="33" t="s">
        <v>5</v>
      </c>
      <c r="L12" s="31">
        <f>SUM(G41:G46,L7:L11)</f>
        <v>8292</v>
      </c>
      <c r="M12" s="31">
        <f>SUM(H41:H46,M7:M11)</f>
        <v>10510</v>
      </c>
      <c r="N12" s="31">
        <f>SUM(I41:I46,N7:N11)</f>
        <v>9288</v>
      </c>
      <c r="O12" s="32">
        <f>SUM(J41:J46,O7:O11)</f>
        <v>19798</v>
      </c>
      <c r="P12" s="21" t="s">
        <v>127</v>
      </c>
      <c r="Q12" s="19">
        <f>'印刷用'!Q12</f>
        <v>135</v>
      </c>
      <c r="R12" s="19">
        <f>'印刷用'!R12</f>
        <v>148</v>
      </c>
      <c r="S12" s="19">
        <f>'印刷用'!S12</f>
        <v>169</v>
      </c>
      <c r="T12" s="20">
        <f t="shared" si="1"/>
        <v>317</v>
      </c>
    </row>
    <row r="13" spans="1:20" ht="18.75" customHeight="1">
      <c r="A13" s="18" t="s">
        <v>12</v>
      </c>
      <c r="B13" s="19">
        <f>'印刷用'!B13</f>
        <v>276</v>
      </c>
      <c r="C13" s="19">
        <f>'印刷用'!C13</f>
        <v>288</v>
      </c>
      <c r="D13" s="19">
        <f>'印刷用'!D13</f>
        <v>302</v>
      </c>
      <c r="E13" s="20">
        <f t="shared" si="0"/>
        <v>590</v>
      </c>
      <c r="F13" s="18" t="s">
        <v>50</v>
      </c>
      <c r="G13" s="19">
        <f>'印刷用'!G13</f>
        <v>1421</v>
      </c>
      <c r="H13" s="19">
        <f>'印刷用'!H13</f>
        <v>1612</v>
      </c>
      <c r="I13" s="19">
        <f>'印刷用'!I13</f>
        <v>1509</v>
      </c>
      <c r="J13" s="20">
        <f t="shared" si="2"/>
        <v>3121</v>
      </c>
      <c r="K13" s="14" t="s">
        <v>86</v>
      </c>
      <c r="L13" s="15">
        <f>'印刷用'!L13</f>
        <v>781</v>
      </c>
      <c r="M13" s="15">
        <f>'印刷用'!M13</f>
        <v>949</v>
      </c>
      <c r="N13" s="15">
        <f>'印刷用'!N13</f>
        <v>908</v>
      </c>
      <c r="O13" s="16">
        <f aca="true" t="shared" si="3" ref="O13:O22">SUM(M13:N13)</f>
        <v>1857</v>
      </c>
      <c r="P13" s="21" t="s">
        <v>128</v>
      </c>
      <c r="Q13" s="19">
        <f>'印刷用'!Q13</f>
        <v>103</v>
      </c>
      <c r="R13" s="19">
        <f>'印刷用'!R13</f>
        <v>135</v>
      </c>
      <c r="S13" s="19">
        <f>'印刷用'!S13</f>
        <v>141</v>
      </c>
      <c r="T13" s="20">
        <f t="shared" si="1"/>
        <v>276</v>
      </c>
    </row>
    <row r="14" spans="1:20" ht="18.75" customHeight="1">
      <c r="A14" s="18" t="s">
        <v>13</v>
      </c>
      <c r="B14" s="19">
        <f>'印刷用'!B14</f>
        <v>384</v>
      </c>
      <c r="C14" s="19">
        <f>'印刷用'!C14</f>
        <v>407</v>
      </c>
      <c r="D14" s="19">
        <f>'印刷用'!D14</f>
        <v>407</v>
      </c>
      <c r="E14" s="20">
        <f t="shared" si="0"/>
        <v>814</v>
      </c>
      <c r="F14" s="18" t="s">
        <v>51</v>
      </c>
      <c r="G14" s="19">
        <f>'印刷用'!G14</f>
        <v>650</v>
      </c>
      <c r="H14" s="19">
        <f>'印刷用'!H14</f>
        <v>735</v>
      </c>
      <c r="I14" s="19">
        <f>'印刷用'!I14</f>
        <v>704</v>
      </c>
      <c r="J14" s="20">
        <f t="shared" si="2"/>
        <v>1439</v>
      </c>
      <c r="K14" s="18" t="s">
        <v>87</v>
      </c>
      <c r="L14" s="19">
        <f>'印刷用'!L14</f>
        <v>282</v>
      </c>
      <c r="M14" s="19">
        <f>'印刷用'!M14</f>
        <v>387</v>
      </c>
      <c r="N14" s="19">
        <f>'印刷用'!N14</f>
        <v>350</v>
      </c>
      <c r="O14" s="20">
        <f t="shared" si="3"/>
        <v>737</v>
      </c>
      <c r="P14" s="21" t="s">
        <v>129</v>
      </c>
      <c r="Q14" s="19">
        <f>'印刷用'!Q14</f>
        <v>80</v>
      </c>
      <c r="R14" s="19">
        <f>'印刷用'!R14</f>
        <v>95</v>
      </c>
      <c r="S14" s="19">
        <f>'印刷用'!S14</f>
        <v>91</v>
      </c>
      <c r="T14" s="20">
        <f t="shared" si="1"/>
        <v>186</v>
      </c>
    </row>
    <row r="15" spans="1:20" ht="18.75" customHeight="1">
      <c r="A15" s="18" t="s">
        <v>14</v>
      </c>
      <c r="B15" s="19">
        <f>'印刷用'!B15</f>
        <v>213</v>
      </c>
      <c r="C15" s="19">
        <f>'印刷用'!C15</f>
        <v>235</v>
      </c>
      <c r="D15" s="19">
        <f>'印刷用'!D15</f>
        <v>252</v>
      </c>
      <c r="E15" s="20">
        <f t="shared" si="0"/>
        <v>487</v>
      </c>
      <c r="F15" s="18" t="s">
        <v>52</v>
      </c>
      <c r="G15" s="19">
        <f>'印刷用'!G15</f>
        <v>757</v>
      </c>
      <c r="H15" s="19">
        <f>'印刷用'!H15</f>
        <v>928</v>
      </c>
      <c r="I15" s="19">
        <f>'印刷用'!I15</f>
        <v>919</v>
      </c>
      <c r="J15" s="20">
        <f t="shared" si="2"/>
        <v>1847</v>
      </c>
      <c r="K15" s="18" t="s">
        <v>88</v>
      </c>
      <c r="L15" s="19">
        <f>'印刷用'!L15</f>
        <v>233</v>
      </c>
      <c r="M15" s="19">
        <f>'印刷用'!M15</f>
        <v>276</v>
      </c>
      <c r="N15" s="19">
        <f>'印刷用'!N15</f>
        <v>282</v>
      </c>
      <c r="O15" s="20">
        <f t="shared" si="3"/>
        <v>558</v>
      </c>
      <c r="P15" s="21" t="s">
        <v>130</v>
      </c>
      <c r="Q15" s="19">
        <f>'印刷用'!Q15</f>
        <v>128</v>
      </c>
      <c r="R15" s="19">
        <f>'印刷用'!R15</f>
        <v>172</v>
      </c>
      <c r="S15" s="19">
        <f>'印刷用'!S15</f>
        <v>166</v>
      </c>
      <c r="T15" s="20">
        <f t="shared" si="1"/>
        <v>338</v>
      </c>
    </row>
    <row r="16" spans="1:20" ht="18.75" customHeight="1">
      <c r="A16" s="18" t="s">
        <v>15</v>
      </c>
      <c r="B16" s="19">
        <f>'印刷用'!B16</f>
        <v>120</v>
      </c>
      <c r="C16" s="19">
        <f>'印刷用'!C16</f>
        <v>122</v>
      </c>
      <c r="D16" s="19">
        <f>'印刷用'!D16</f>
        <v>138</v>
      </c>
      <c r="E16" s="20">
        <f t="shared" si="0"/>
        <v>260</v>
      </c>
      <c r="F16" s="18" t="s">
        <v>53</v>
      </c>
      <c r="G16" s="19">
        <f>'印刷用'!G16</f>
        <v>316</v>
      </c>
      <c r="H16" s="19">
        <f>'印刷用'!H16</f>
        <v>418</v>
      </c>
      <c r="I16" s="19">
        <f>'印刷用'!I16</f>
        <v>388</v>
      </c>
      <c r="J16" s="20">
        <f t="shared" si="2"/>
        <v>806</v>
      </c>
      <c r="K16" s="18" t="s">
        <v>89</v>
      </c>
      <c r="L16" s="19">
        <f>'印刷用'!L16</f>
        <v>735</v>
      </c>
      <c r="M16" s="19">
        <f>'印刷用'!M16</f>
        <v>736</v>
      </c>
      <c r="N16" s="19">
        <f>'印刷用'!N16</f>
        <v>712</v>
      </c>
      <c r="O16" s="20">
        <f t="shared" si="3"/>
        <v>1448</v>
      </c>
      <c r="P16" s="21" t="s">
        <v>131</v>
      </c>
      <c r="Q16" s="19">
        <f>'印刷用'!Q16</f>
        <v>120</v>
      </c>
      <c r="R16" s="19">
        <f>'印刷用'!R16</f>
        <v>141</v>
      </c>
      <c r="S16" s="19">
        <f>'印刷用'!S16</f>
        <v>137</v>
      </c>
      <c r="T16" s="20">
        <f t="shared" si="1"/>
        <v>278</v>
      </c>
    </row>
    <row r="17" spans="1:20" ht="18.75" customHeight="1">
      <c r="A17" s="18" t="s">
        <v>16</v>
      </c>
      <c r="B17" s="19">
        <f>'印刷用'!B17</f>
        <v>187</v>
      </c>
      <c r="C17" s="19">
        <f>'印刷用'!C17</f>
        <v>235</v>
      </c>
      <c r="D17" s="19">
        <f>'印刷用'!D17</f>
        <v>237</v>
      </c>
      <c r="E17" s="20">
        <f t="shared" si="0"/>
        <v>472</v>
      </c>
      <c r="F17" s="18" t="s">
        <v>54</v>
      </c>
      <c r="G17" s="19">
        <f>'印刷用'!G17</f>
        <v>656</v>
      </c>
      <c r="H17" s="19">
        <f>'印刷用'!H17</f>
        <v>808</v>
      </c>
      <c r="I17" s="19">
        <f>'印刷用'!I17</f>
        <v>819</v>
      </c>
      <c r="J17" s="20">
        <f t="shared" si="2"/>
        <v>1627</v>
      </c>
      <c r="K17" s="18" t="s">
        <v>90</v>
      </c>
      <c r="L17" s="19">
        <f>'印刷用'!L17</f>
        <v>702</v>
      </c>
      <c r="M17" s="19">
        <f>'印刷用'!M17</f>
        <v>746</v>
      </c>
      <c r="N17" s="19">
        <f>'印刷用'!N17</f>
        <v>734</v>
      </c>
      <c r="O17" s="20">
        <f t="shared" si="3"/>
        <v>1480</v>
      </c>
      <c r="P17" s="21" t="s">
        <v>132</v>
      </c>
      <c r="Q17" s="19">
        <f>'印刷用'!Q17</f>
        <v>194</v>
      </c>
      <c r="R17" s="19">
        <f>'印刷用'!R17</f>
        <v>199</v>
      </c>
      <c r="S17" s="19">
        <f>'印刷用'!S17</f>
        <v>212</v>
      </c>
      <c r="T17" s="20">
        <f t="shared" si="1"/>
        <v>411</v>
      </c>
    </row>
    <row r="18" spans="1:20" ht="18.75" customHeight="1">
      <c r="A18" s="18" t="s">
        <v>17</v>
      </c>
      <c r="B18" s="19">
        <f>'印刷用'!B18</f>
        <v>420</v>
      </c>
      <c r="C18" s="19">
        <f>'印刷用'!C18</f>
        <v>490</v>
      </c>
      <c r="D18" s="19">
        <f>'印刷用'!D18</f>
        <v>548</v>
      </c>
      <c r="E18" s="20">
        <f t="shared" si="0"/>
        <v>1038</v>
      </c>
      <c r="F18" s="18" t="s">
        <v>55</v>
      </c>
      <c r="G18" s="19">
        <f>'印刷用'!G18</f>
        <v>407</v>
      </c>
      <c r="H18" s="19">
        <f>'印刷用'!H18</f>
        <v>370</v>
      </c>
      <c r="I18" s="19">
        <f>'印刷用'!I18</f>
        <v>473</v>
      </c>
      <c r="J18" s="20">
        <f t="shared" si="2"/>
        <v>843</v>
      </c>
      <c r="K18" s="18" t="s">
        <v>91</v>
      </c>
      <c r="L18" s="19">
        <f>'印刷用'!L18</f>
        <v>1164</v>
      </c>
      <c r="M18" s="19">
        <f>'印刷用'!M18</f>
        <v>1352</v>
      </c>
      <c r="N18" s="19">
        <f>'印刷用'!N18</f>
        <v>1330</v>
      </c>
      <c r="O18" s="20">
        <f t="shared" si="3"/>
        <v>2682</v>
      </c>
      <c r="P18" s="21" t="s">
        <v>133</v>
      </c>
      <c r="Q18" s="19">
        <f>'印刷用'!Q18</f>
        <v>59</v>
      </c>
      <c r="R18" s="19">
        <f>'印刷用'!R18</f>
        <v>60</v>
      </c>
      <c r="S18" s="19">
        <f>'印刷用'!S18</f>
        <v>66</v>
      </c>
      <c r="T18" s="20">
        <f t="shared" si="1"/>
        <v>126</v>
      </c>
    </row>
    <row r="19" spans="1:20" ht="18.75" customHeight="1">
      <c r="A19" s="18" t="s">
        <v>18</v>
      </c>
      <c r="B19" s="19">
        <f>'印刷用'!B19</f>
        <v>511</v>
      </c>
      <c r="C19" s="19">
        <f>'印刷用'!C19</f>
        <v>607</v>
      </c>
      <c r="D19" s="19">
        <f>'印刷用'!D19</f>
        <v>615</v>
      </c>
      <c r="E19" s="20">
        <f t="shared" si="0"/>
        <v>1222</v>
      </c>
      <c r="F19" s="18" t="s">
        <v>56</v>
      </c>
      <c r="G19" s="19">
        <f>'印刷用'!G19</f>
        <v>423</v>
      </c>
      <c r="H19" s="19">
        <f>'印刷用'!H19</f>
        <v>553</v>
      </c>
      <c r="I19" s="19">
        <f>'印刷用'!I19</f>
        <v>584</v>
      </c>
      <c r="J19" s="20">
        <f t="shared" si="2"/>
        <v>1137</v>
      </c>
      <c r="K19" s="18" t="s">
        <v>92</v>
      </c>
      <c r="L19" s="19">
        <f>'印刷用'!L19</f>
        <v>1109</v>
      </c>
      <c r="M19" s="19">
        <f>'印刷用'!M19</f>
        <v>1154</v>
      </c>
      <c r="N19" s="19">
        <f>'印刷用'!N19</f>
        <v>1167</v>
      </c>
      <c r="O19" s="20">
        <f t="shared" si="3"/>
        <v>2321</v>
      </c>
      <c r="P19" s="21" t="s">
        <v>134</v>
      </c>
      <c r="Q19" s="19">
        <f>'印刷用'!Q19</f>
        <v>77</v>
      </c>
      <c r="R19" s="19">
        <f>'印刷用'!R19</f>
        <v>88</v>
      </c>
      <c r="S19" s="19">
        <f>'印刷用'!S19</f>
        <v>90</v>
      </c>
      <c r="T19" s="20">
        <f t="shared" si="1"/>
        <v>178</v>
      </c>
    </row>
    <row r="20" spans="1:20" ht="18.75" customHeight="1" thickBot="1">
      <c r="A20" s="18" t="s">
        <v>19</v>
      </c>
      <c r="B20" s="19">
        <f>'印刷用'!B20</f>
        <v>311</v>
      </c>
      <c r="C20" s="19">
        <f>'印刷用'!C20</f>
        <v>343</v>
      </c>
      <c r="D20" s="19">
        <f>'印刷用'!D20</f>
        <v>338</v>
      </c>
      <c r="E20" s="20">
        <f t="shared" si="0"/>
        <v>681</v>
      </c>
      <c r="F20" s="18" t="s">
        <v>57</v>
      </c>
      <c r="G20" s="19">
        <f>'印刷用'!G20</f>
        <v>249</v>
      </c>
      <c r="H20" s="19">
        <f>'印刷用'!H20</f>
        <v>341</v>
      </c>
      <c r="I20" s="19">
        <f>'印刷用'!I20</f>
        <v>314</v>
      </c>
      <c r="J20" s="20">
        <f t="shared" si="2"/>
        <v>655</v>
      </c>
      <c r="K20" s="18" t="s">
        <v>93</v>
      </c>
      <c r="L20" s="19">
        <f>'印刷用'!L20</f>
        <v>777</v>
      </c>
      <c r="M20" s="19">
        <f>'印刷用'!M20</f>
        <v>928</v>
      </c>
      <c r="N20" s="19">
        <f>'印刷用'!N20</f>
        <v>728</v>
      </c>
      <c r="O20" s="20">
        <f t="shared" si="3"/>
        <v>1656</v>
      </c>
      <c r="P20" s="38" t="s">
        <v>135</v>
      </c>
      <c r="Q20" s="28">
        <f>'印刷用'!Q20</f>
        <v>38</v>
      </c>
      <c r="R20" s="28">
        <f>'印刷用'!R20</f>
        <v>66</v>
      </c>
      <c r="S20" s="28">
        <f>'印刷用'!S20</f>
        <v>84</v>
      </c>
      <c r="T20" s="29">
        <f t="shared" si="1"/>
        <v>150</v>
      </c>
    </row>
    <row r="21" spans="1:20" ht="18.75" customHeight="1" thickBot="1">
      <c r="A21" s="18" t="s">
        <v>20</v>
      </c>
      <c r="B21" s="19">
        <f>'印刷用'!B21</f>
        <v>507</v>
      </c>
      <c r="C21" s="19">
        <f>'印刷用'!C21</f>
        <v>622</v>
      </c>
      <c r="D21" s="19">
        <f>'印刷用'!D21</f>
        <v>605</v>
      </c>
      <c r="E21" s="20">
        <f t="shared" si="0"/>
        <v>1227</v>
      </c>
      <c r="F21" s="18" t="s">
        <v>58</v>
      </c>
      <c r="G21" s="19">
        <f>'印刷用'!G21</f>
        <v>242</v>
      </c>
      <c r="H21" s="19">
        <f>'印刷用'!H21</f>
        <v>334</v>
      </c>
      <c r="I21" s="19">
        <f>'印刷用'!I21</f>
        <v>343</v>
      </c>
      <c r="J21" s="20">
        <f t="shared" si="2"/>
        <v>677</v>
      </c>
      <c r="K21" s="18" t="s">
        <v>94</v>
      </c>
      <c r="L21" s="19">
        <f>'印刷用'!L21</f>
        <v>928</v>
      </c>
      <c r="M21" s="19">
        <f>'印刷用'!M21</f>
        <v>972</v>
      </c>
      <c r="N21" s="19">
        <f>'印刷用'!N21</f>
        <v>989</v>
      </c>
      <c r="O21" s="20">
        <f t="shared" si="3"/>
        <v>1961</v>
      </c>
      <c r="P21" s="33" t="s">
        <v>82</v>
      </c>
      <c r="Q21" s="31">
        <f>SUM(Q9:Q20)</f>
        <v>1591</v>
      </c>
      <c r="R21" s="31">
        <f>SUM(R9:R20)</f>
        <v>1911</v>
      </c>
      <c r="S21" s="31">
        <f>SUM(S9:S20)</f>
        <v>2006</v>
      </c>
      <c r="T21" s="32">
        <f>SUM(T9:T20)</f>
        <v>3917</v>
      </c>
    </row>
    <row r="22" spans="1:20" ht="18.75" customHeight="1" thickBot="1">
      <c r="A22" s="18" t="s">
        <v>21</v>
      </c>
      <c r="B22" s="19">
        <f>'印刷用'!B22</f>
        <v>206</v>
      </c>
      <c r="C22" s="19">
        <f>'印刷用'!C22</f>
        <v>243</v>
      </c>
      <c r="D22" s="19">
        <f>'印刷用'!D22</f>
        <v>256</v>
      </c>
      <c r="E22" s="20">
        <f t="shared" si="0"/>
        <v>499</v>
      </c>
      <c r="F22" s="18" t="s">
        <v>59</v>
      </c>
      <c r="G22" s="19">
        <f>'印刷用'!G22</f>
        <v>382</v>
      </c>
      <c r="H22" s="19">
        <f>'印刷用'!H22</f>
        <v>549</v>
      </c>
      <c r="I22" s="19">
        <f>'印刷用'!I22</f>
        <v>537</v>
      </c>
      <c r="J22" s="20">
        <f t="shared" si="2"/>
        <v>1086</v>
      </c>
      <c r="K22" s="27" t="s">
        <v>136</v>
      </c>
      <c r="L22" s="28">
        <f>'印刷用'!L22</f>
        <v>764</v>
      </c>
      <c r="M22" s="28">
        <f>'印刷用'!M22</f>
        <v>754</v>
      </c>
      <c r="N22" s="28">
        <f>'印刷用'!N22</f>
        <v>729</v>
      </c>
      <c r="O22" s="29">
        <f t="shared" si="3"/>
        <v>1483</v>
      </c>
      <c r="P22" s="17" t="s">
        <v>111</v>
      </c>
      <c r="Q22" s="15">
        <f>'印刷用'!Q22</f>
        <v>413</v>
      </c>
      <c r="R22" s="15">
        <f>'印刷用'!R22</f>
        <v>289</v>
      </c>
      <c r="S22" s="15">
        <f>'印刷用'!S22</f>
        <v>348</v>
      </c>
      <c r="T22" s="16">
        <f aca="true" t="shared" si="4" ref="T22:T32">SUM(R22:S22)</f>
        <v>637</v>
      </c>
    </row>
    <row r="23" spans="1:20" ht="18.75" customHeight="1" thickBot="1">
      <c r="A23" s="18" t="s">
        <v>22</v>
      </c>
      <c r="B23" s="19">
        <f>'印刷用'!B23</f>
        <v>294</v>
      </c>
      <c r="C23" s="19">
        <f>'印刷用'!C23</f>
        <v>348</v>
      </c>
      <c r="D23" s="19">
        <f>'印刷用'!D23</f>
        <v>376</v>
      </c>
      <c r="E23" s="20">
        <f t="shared" si="0"/>
        <v>724</v>
      </c>
      <c r="F23" s="18" t="s">
        <v>60</v>
      </c>
      <c r="G23" s="19">
        <f>'印刷用'!G23</f>
        <v>80</v>
      </c>
      <c r="H23" s="19">
        <f>'印刷用'!H23</f>
        <v>98</v>
      </c>
      <c r="I23" s="19">
        <f>'印刷用'!I23</f>
        <v>100</v>
      </c>
      <c r="J23" s="20">
        <f t="shared" si="2"/>
        <v>198</v>
      </c>
      <c r="K23" s="33" t="s">
        <v>5</v>
      </c>
      <c r="L23" s="31">
        <f>SUM(L13:L22)</f>
        <v>7475</v>
      </c>
      <c r="M23" s="31">
        <f>SUM(M13:M22)</f>
        <v>8254</v>
      </c>
      <c r="N23" s="31">
        <f>SUM(N13:N22)</f>
        <v>7929</v>
      </c>
      <c r="O23" s="32">
        <f>SUM(O13:O22)</f>
        <v>16183</v>
      </c>
      <c r="P23" s="21" t="s">
        <v>137</v>
      </c>
      <c r="Q23" s="19">
        <f>'印刷用'!Q23</f>
        <v>86</v>
      </c>
      <c r="R23" s="19">
        <f>'印刷用'!R23</f>
        <v>101</v>
      </c>
      <c r="S23" s="19">
        <f>'印刷用'!S23</f>
        <v>104</v>
      </c>
      <c r="T23" s="20">
        <f t="shared" si="4"/>
        <v>205</v>
      </c>
    </row>
    <row r="24" spans="1:20" ht="18.75" customHeight="1" thickBot="1">
      <c r="A24" s="27" t="s">
        <v>23</v>
      </c>
      <c r="B24" s="28">
        <f>'印刷用'!B24</f>
        <v>299</v>
      </c>
      <c r="C24" s="28">
        <f>'印刷用'!C24</f>
        <v>397</v>
      </c>
      <c r="D24" s="28">
        <f>'印刷用'!D24</f>
        <v>421</v>
      </c>
      <c r="E24" s="29">
        <f t="shared" si="0"/>
        <v>818</v>
      </c>
      <c r="F24" s="18" t="s">
        <v>61</v>
      </c>
      <c r="G24" s="19">
        <f>'印刷用'!G24</f>
        <v>297</v>
      </c>
      <c r="H24" s="19">
        <f>'印刷用'!H24</f>
        <v>411</v>
      </c>
      <c r="I24" s="19">
        <f>'印刷用'!I24</f>
        <v>377</v>
      </c>
      <c r="J24" s="20">
        <f t="shared" si="2"/>
        <v>788</v>
      </c>
      <c r="K24" s="14" t="s">
        <v>95</v>
      </c>
      <c r="L24" s="15">
        <f>'印刷用'!L24</f>
        <v>182</v>
      </c>
      <c r="M24" s="15">
        <f>'印刷用'!M24</f>
        <v>204</v>
      </c>
      <c r="N24" s="15">
        <f>'印刷用'!N24</f>
        <v>231</v>
      </c>
      <c r="O24" s="16">
        <f aca="true" t="shared" si="5" ref="O24:O31">SUM(M24:N24)</f>
        <v>435</v>
      </c>
      <c r="P24" s="21" t="s">
        <v>138</v>
      </c>
      <c r="Q24" s="19">
        <f>'印刷用'!Q24</f>
        <v>268</v>
      </c>
      <c r="R24" s="19">
        <f>'印刷用'!R24</f>
        <v>201</v>
      </c>
      <c r="S24" s="19">
        <f>'印刷用'!S24</f>
        <v>220</v>
      </c>
      <c r="T24" s="20">
        <f t="shared" si="4"/>
        <v>421</v>
      </c>
    </row>
    <row r="25" spans="1:20" ht="18.75" customHeight="1" thickBot="1">
      <c r="A25" s="30" t="s">
        <v>5</v>
      </c>
      <c r="B25" s="31">
        <f>SUM(B7:B24)</f>
        <v>5010</v>
      </c>
      <c r="C25" s="31">
        <f>SUM(C7:C24)</f>
        <v>5820</v>
      </c>
      <c r="D25" s="31">
        <f>SUM(D7:D24)</f>
        <v>6010</v>
      </c>
      <c r="E25" s="32">
        <f>SUM(E7:E24)</f>
        <v>11830</v>
      </c>
      <c r="F25" s="18" t="s">
        <v>62</v>
      </c>
      <c r="G25" s="19">
        <f>'印刷用'!G25</f>
        <v>512</v>
      </c>
      <c r="H25" s="19">
        <f>'印刷用'!H25</f>
        <v>716</v>
      </c>
      <c r="I25" s="19">
        <f>'印刷用'!I25</f>
        <v>664</v>
      </c>
      <c r="J25" s="20">
        <f t="shared" si="2"/>
        <v>1380</v>
      </c>
      <c r="K25" s="18" t="s">
        <v>96</v>
      </c>
      <c r="L25" s="19">
        <f>'印刷用'!L25</f>
        <v>931</v>
      </c>
      <c r="M25" s="19">
        <f>'印刷用'!M25</f>
        <v>1319</v>
      </c>
      <c r="N25" s="19">
        <f>'印刷用'!N25</f>
        <v>1222</v>
      </c>
      <c r="O25" s="20">
        <f t="shared" si="5"/>
        <v>2541</v>
      </c>
      <c r="P25" s="21" t="s">
        <v>139</v>
      </c>
      <c r="Q25" s="19">
        <f>'印刷用'!Q25</f>
        <v>86</v>
      </c>
      <c r="R25" s="19">
        <f>'印刷用'!R25</f>
        <v>122</v>
      </c>
      <c r="S25" s="19">
        <f>'印刷用'!S25</f>
        <v>110</v>
      </c>
      <c r="T25" s="20">
        <f t="shared" si="4"/>
        <v>232</v>
      </c>
    </row>
    <row r="26" spans="1:20" ht="18.75" customHeight="1" thickBot="1">
      <c r="A26" s="14" t="s">
        <v>24</v>
      </c>
      <c r="B26" s="15">
        <f>'印刷用'!B26</f>
        <v>227</v>
      </c>
      <c r="C26" s="15">
        <f>'印刷用'!C26</f>
        <v>287</v>
      </c>
      <c r="D26" s="15">
        <f>'印刷用'!D26</f>
        <v>285</v>
      </c>
      <c r="E26" s="16">
        <f aca="true" t="shared" si="6" ref="E26:E46">SUM(C26:D26)</f>
        <v>572</v>
      </c>
      <c r="F26" s="27" t="s">
        <v>63</v>
      </c>
      <c r="G26" s="28">
        <f>'印刷用'!G26</f>
        <v>448</v>
      </c>
      <c r="H26" s="28">
        <f>'印刷用'!H26</f>
        <v>624</v>
      </c>
      <c r="I26" s="28">
        <f>'印刷用'!I26</f>
        <v>593</v>
      </c>
      <c r="J26" s="29">
        <f t="shared" si="2"/>
        <v>1217</v>
      </c>
      <c r="K26" s="18" t="s">
        <v>97</v>
      </c>
      <c r="L26" s="19">
        <f>'印刷用'!L26</f>
        <v>330</v>
      </c>
      <c r="M26" s="19">
        <f>'印刷用'!M26</f>
        <v>454</v>
      </c>
      <c r="N26" s="19">
        <f>'印刷用'!N26</f>
        <v>433</v>
      </c>
      <c r="O26" s="20">
        <f t="shared" si="5"/>
        <v>887</v>
      </c>
      <c r="P26" s="21" t="s">
        <v>140</v>
      </c>
      <c r="Q26" s="19">
        <f>'印刷用'!Q26</f>
        <v>46</v>
      </c>
      <c r="R26" s="19">
        <f>'印刷用'!R26</f>
        <v>56</v>
      </c>
      <c r="S26" s="19">
        <f>'印刷用'!S26</f>
        <v>64</v>
      </c>
      <c r="T26" s="20">
        <f t="shared" si="4"/>
        <v>120</v>
      </c>
    </row>
    <row r="27" spans="1:20" ht="18.75" customHeight="1" thickBot="1">
      <c r="A27" s="18" t="s">
        <v>25</v>
      </c>
      <c r="B27" s="19">
        <f>'印刷用'!B27</f>
        <v>365</v>
      </c>
      <c r="C27" s="19">
        <f>'印刷用'!C27</f>
        <v>452</v>
      </c>
      <c r="D27" s="19">
        <f>'印刷用'!D27</f>
        <v>473</v>
      </c>
      <c r="E27" s="20">
        <f t="shared" si="6"/>
        <v>925</v>
      </c>
      <c r="F27" s="33" t="s">
        <v>5</v>
      </c>
      <c r="G27" s="31">
        <f>SUM(G10:G26)</f>
        <v>8324</v>
      </c>
      <c r="H27" s="31">
        <f>SUM(H10:H26)</f>
        <v>10290</v>
      </c>
      <c r="I27" s="31">
        <f>SUM(I10:I26)</f>
        <v>10103</v>
      </c>
      <c r="J27" s="32">
        <f>SUM(J10:J26)</f>
        <v>20393</v>
      </c>
      <c r="K27" s="18" t="s">
        <v>98</v>
      </c>
      <c r="L27" s="19">
        <f>'印刷用'!L27</f>
        <v>1256</v>
      </c>
      <c r="M27" s="19">
        <f>'印刷用'!M27</f>
        <v>1494</v>
      </c>
      <c r="N27" s="19">
        <f>'印刷用'!N27</f>
        <v>1529</v>
      </c>
      <c r="O27" s="20">
        <f t="shared" si="5"/>
        <v>3023</v>
      </c>
      <c r="P27" s="21" t="s">
        <v>141</v>
      </c>
      <c r="Q27" s="19">
        <f>'印刷用'!Q27</f>
        <v>173</v>
      </c>
      <c r="R27" s="19">
        <f>'印刷用'!R27</f>
        <v>237</v>
      </c>
      <c r="S27" s="19">
        <f>'印刷用'!S27</f>
        <v>235</v>
      </c>
      <c r="T27" s="20">
        <f t="shared" si="4"/>
        <v>472</v>
      </c>
    </row>
    <row r="28" spans="1:20" ht="18.75" customHeight="1">
      <c r="A28" s="18" t="s">
        <v>26</v>
      </c>
      <c r="B28" s="19">
        <f>'印刷用'!B28</f>
        <v>198</v>
      </c>
      <c r="C28" s="19">
        <f>'印刷用'!C28</f>
        <v>273</v>
      </c>
      <c r="D28" s="19">
        <f>'印刷用'!D28</f>
        <v>281</v>
      </c>
      <c r="E28" s="20">
        <f t="shared" si="6"/>
        <v>554</v>
      </c>
      <c r="F28" s="14" t="s">
        <v>64</v>
      </c>
      <c r="G28" s="15">
        <f>'印刷用'!G28</f>
        <v>467</v>
      </c>
      <c r="H28" s="15">
        <f>'印刷用'!H28</f>
        <v>472</v>
      </c>
      <c r="I28" s="15">
        <f>'印刷用'!I28</f>
        <v>522</v>
      </c>
      <c r="J28" s="16">
        <f aca="true" t="shared" si="7" ref="J28:J39">SUM(H28:I28)</f>
        <v>994</v>
      </c>
      <c r="K28" s="18" t="s">
        <v>99</v>
      </c>
      <c r="L28" s="19">
        <f>'印刷用'!L28</f>
        <v>940</v>
      </c>
      <c r="M28" s="19">
        <f>'印刷用'!M28</f>
        <v>1104</v>
      </c>
      <c r="N28" s="19">
        <f>'印刷用'!N28</f>
        <v>1212</v>
      </c>
      <c r="O28" s="20">
        <f t="shared" si="5"/>
        <v>2316</v>
      </c>
      <c r="P28" s="21" t="s">
        <v>142</v>
      </c>
      <c r="Q28" s="19">
        <f>'印刷用'!Q28</f>
        <v>229</v>
      </c>
      <c r="R28" s="19">
        <f>'印刷用'!R28</f>
        <v>184</v>
      </c>
      <c r="S28" s="19">
        <f>'印刷用'!S28</f>
        <v>258</v>
      </c>
      <c r="T28" s="20">
        <f t="shared" si="4"/>
        <v>442</v>
      </c>
    </row>
    <row r="29" spans="1:20" ht="18.75" customHeight="1">
      <c r="A29" s="18" t="s">
        <v>27</v>
      </c>
      <c r="B29" s="19">
        <f>'印刷用'!B29</f>
        <v>710</v>
      </c>
      <c r="C29" s="19">
        <f>'印刷用'!C29</f>
        <v>732</v>
      </c>
      <c r="D29" s="19">
        <f>'印刷用'!D29</f>
        <v>798</v>
      </c>
      <c r="E29" s="20">
        <f t="shared" si="6"/>
        <v>1530</v>
      </c>
      <c r="F29" s="18" t="s">
        <v>65</v>
      </c>
      <c r="G29" s="19">
        <f>'印刷用'!G29</f>
        <v>807</v>
      </c>
      <c r="H29" s="19">
        <f>'印刷用'!H29</f>
        <v>856</v>
      </c>
      <c r="I29" s="19">
        <f>'印刷用'!I29</f>
        <v>870</v>
      </c>
      <c r="J29" s="20">
        <f t="shared" si="7"/>
        <v>1726</v>
      </c>
      <c r="K29" s="18" t="s">
        <v>100</v>
      </c>
      <c r="L29" s="19">
        <f>'印刷用'!L29</f>
        <v>823</v>
      </c>
      <c r="M29" s="19">
        <f>'印刷用'!M29</f>
        <v>986</v>
      </c>
      <c r="N29" s="19">
        <f>'印刷用'!N29</f>
        <v>979</v>
      </c>
      <c r="O29" s="20">
        <f t="shared" si="5"/>
        <v>1965</v>
      </c>
      <c r="P29" s="21" t="s">
        <v>143</v>
      </c>
      <c r="Q29" s="19">
        <f>'印刷用'!Q29</f>
        <v>71</v>
      </c>
      <c r="R29" s="19">
        <f>'印刷用'!R29</f>
        <v>87</v>
      </c>
      <c r="S29" s="19">
        <f>'印刷用'!S29</f>
        <v>103</v>
      </c>
      <c r="T29" s="20">
        <f t="shared" si="4"/>
        <v>190</v>
      </c>
    </row>
    <row r="30" spans="1:20" ht="18.75" customHeight="1">
      <c r="A30" s="18" t="s">
        <v>28</v>
      </c>
      <c r="B30" s="19">
        <f>'印刷用'!B30</f>
        <v>668</v>
      </c>
      <c r="C30" s="19">
        <f>'印刷用'!C30</f>
        <v>871</v>
      </c>
      <c r="D30" s="19">
        <f>'印刷用'!D30</f>
        <v>902</v>
      </c>
      <c r="E30" s="20">
        <f t="shared" si="6"/>
        <v>1773</v>
      </c>
      <c r="F30" s="18" t="s">
        <v>66</v>
      </c>
      <c r="G30" s="19">
        <f>'印刷用'!G30</f>
        <v>1099</v>
      </c>
      <c r="H30" s="19">
        <f>'印刷用'!H30</f>
        <v>1173</v>
      </c>
      <c r="I30" s="19">
        <f>'印刷用'!I30</f>
        <v>1104</v>
      </c>
      <c r="J30" s="20">
        <f t="shared" si="7"/>
        <v>2277</v>
      </c>
      <c r="K30" s="18" t="s">
        <v>101</v>
      </c>
      <c r="L30" s="19">
        <f>'印刷用'!L30</f>
        <v>0</v>
      </c>
      <c r="M30" s="19">
        <f>'印刷用'!M30</f>
        <v>0</v>
      </c>
      <c r="N30" s="19">
        <f>'印刷用'!N30</f>
        <v>0</v>
      </c>
      <c r="O30" s="20">
        <f t="shared" si="5"/>
        <v>0</v>
      </c>
      <c r="P30" s="21" t="s">
        <v>144</v>
      </c>
      <c r="Q30" s="19">
        <f>'印刷用'!Q30</f>
        <v>213</v>
      </c>
      <c r="R30" s="19">
        <f>'印刷用'!R30</f>
        <v>177</v>
      </c>
      <c r="S30" s="19">
        <f>'印刷用'!S30</f>
        <v>227</v>
      </c>
      <c r="T30" s="20">
        <f t="shared" si="4"/>
        <v>404</v>
      </c>
    </row>
    <row r="31" spans="1:20" ht="18.75" customHeight="1" thickBot="1">
      <c r="A31" s="18" t="s">
        <v>29</v>
      </c>
      <c r="B31" s="19">
        <f>'印刷用'!B31</f>
        <v>374</v>
      </c>
      <c r="C31" s="19">
        <f>'印刷用'!C31</f>
        <v>533</v>
      </c>
      <c r="D31" s="19">
        <f>'印刷用'!D31</f>
        <v>540</v>
      </c>
      <c r="E31" s="20">
        <f t="shared" si="6"/>
        <v>1073</v>
      </c>
      <c r="F31" s="18" t="s">
        <v>67</v>
      </c>
      <c r="G31" s="19">
        <f>'印刷用'!G31</f>
        <v>714</v>
      </c>
      <c r="H31" s="19">
        <f>'印刷用'!H31</f>
        <v>706</v>
      </c>
      <c r="I31" s="19">
        <f>'印刷用'!I31</f>
        <v>720</v>
      </c>
      <c r="J31" s="20">
        <f t="shared" si="7"/>
        <v>1426</v>
      </c>
      <c r="K31" s="27" t="s">
        <v>102</v>
      </c>
      <c r="L31" s="28">
        <f>'印刷用'!L31</f>
        <v>181</v>
      </c>
      <c r="M31" s="28">
        <f>'印刷用'!M31</f>
        <v>59</v>
      </c>
      <c r="N31" s="28">
        <f>'印刷用'!N31</f>
        <v>157</v>
      </c>
      <c r="O31" s="29">
        <f t="shared" si="5"/>
        <v>216</v>
      </c>
      <c r="P31" s="21" t="s">
        <v>145</v>
      </c>
      <c r="Q31" s="19">
        <f>'印刷用'!Q31</f>
        <v>249</v>
      </c>
      <c r="R31" s="19">
        <f>'印刷用'!R31</f>
        <v>341</v>
      </c>
      <c r="S31" s="19">
        <f>'印刷用'!S31</f>
        <v>313</v>
      </c>
      <c r="T31" s="20">
        <f t="shared" si="4"/>
        <v>654</v>
      </c>
    </row>
    <row r="32" spans="1:20" ht="18.75" customHeight="1" thickBot="1">
      <c r="A32" s="18" t="s">
        <v>30</v>
      </c>
      <c r="B32" s="19">
        <f>'印刷用'!B32</f>
        <v>787</v>
      </c>
      <c r="C32" s="19">
        <f>'印刷用'!C32</f>
        <v>914</v>
      </c>
      <c r="D32" s="19">
        <f>'印刷用'!D32</f>
        <v>1011</v>
      </c>
      <c r="E32" s="20">
        <f t="shared" si="6"/>
        <v>1925</v>
      </c>
      <c r="F32" s="18" t="s">
        <v>68</v>
      </c>
      <c r="G32" s="19">
        <f>'印刷用'!G32</f>
        <v>930</v>
      </c>
      <c r="H32" s="19">
        <f>'印刷用'!H32</f>
        <v>964</v>
      </c>
      <c r="I32" s="19">
        <f>'印刷用'!I32</f>
        <v>989</v>
      </c>
      <c r="J32" s="20">
        <f t="shared" si="7"/>
        <v>1953</v>
      </c>
      <c r="K32" s="33" t="s">
        <v>5</v>
      </c>
      <c r="L32" s="31">
        <f>SUM(L24:L31)</f>
        <v>4643</v>
      </c>
      <c r="M32" s="31">
        <f>SUM(M24:M31)</f>
        <v>5620</v>
      </c>
      <c r="N32" s="31">
        <f>SUM(N24:N31)</f>
        <v>5763</v>
      </c>
      <c r="O32" s="32">
        <f>SUM(O24:O31)</f>
        <v>11383</v>
      </c>
      <c r="P32" s="38" t="s">
        <v>146</v>
      </c>
      <c r="Q32" s="28">
        <f>'印刷用'!Q32</f>
        <v>416</v>
      </c>
      <c r="R32" s="28">
        <f>'印刷用'!R32</f>
        <v>256</v>
      </c>
      <c r="S32" s="28">
        <f>'印刷用'!S32</f>
        <v>396</v>
      </c>
      <c r="T32" s="29">
        <f t="shared" si="4"/>
        <v>652</v>
      </c>
    </row>
    <row r="33" spans="1:20" ht="18.75" customHeight="1" thickBot="1">
      <c r="A33" s="18" t="s">
        <v>31</v>
      </c>
      <c r="B33" s="19">
        <f>'印刷用'!B33</f>
        <v>529</v>
      </c>
      <c r="C33" s="19">
        <f>'印刷用'!C33</f>
        <v>547</v>
      </c>
      <c r="D33" s="19">
        <f>'印刷用'!D33</f>
        <v>596</v>
      </c>
      <c r="E33" s="20">
        <f t="shared" si="6"/>
        <v>1143</v>
      </c>
      <c r="F33" s="18" t="s">
        <v>69</v>
      </c>
      <c r="G33" s="19">
        <f>'印刷用'!G33</f>
        <v>340</v>
      </c>
      <c r="H33" s="19">
        <f>'印刷用'!H33</f>
        <v>393</v>
      </c>
      <c r="I33" s="19">
        <f>'印刷用'!I33</f>
        <v>372</v>
      </c>
      <c r="J33" s="20">
        <f t="shared" si="7"/>
        <v>765</v>
      </c>
      <c r="K33" s="33" t="s">
        <v>82</v>
      </c>
      <c r="L33" s="31">
        <f>SUM(B25,G9,G27,G40,L12,L23,L32)</f>
        <v>50389</v>
      </c>
      <c r="M33" s="31">
        <f>SUM(C25,H9,H27,H40,M12,M23,M32)</f>
        <v>59719</v>
      </c>
      <c r="N33" s="31">
        <f>SUM(D25,I9,I27,I40,N12,N23,N32)</f>
        <v>58400</v>
      </c>
      <c r="O33" s="32">
        <f>SUM(E25,J9,J27,J40,O12,O23,O32)</f>
        <v>118119</v>
      </c>
      <c r="P33" s="33" t="s">
        <v>82</v>
      </c>
      <c r="Q33" s="31">
        <f>SUM(Q22:Q32)</f>
        <v>2250</v>
      </c>
      <c r="R33" s="31">
        <f>SUM(R22:R32)</f>
        <v>2051</v>
      </c>
      <c r="S33" s="31">
        <f>SUM(S22:S32)</f>
        <v>2378</v>
      </c>
      <c r="T33" s="32">
        <f>SUM(T22:T32)</f>
        <v>4429</v>
      </c>
    </row>
    <row r="34" spans="1:20" ht="18.75" customHeight="1">
      <c r="A34" s="18" t="s">
        <v>32</v>
      </c>
      <c r="B34" s="19">
        <f>'印刷用'!B34</f>
        <v>153</v>
      </c>
      <c r="C34" s="19">
        <f>'印刷用'!C34</f>
        <v>228</v>
      </c>
      <c r="D34" s="19">
        <f>'印刷用'!D34</f>
        <v>212</v>
      </c>
      <c r="E34" s="20">
        <f t="shared" si="6"/>
        <v>440</v>
      </c>
      <c r="F34" s="18" t="s">
        <v>70</v>
      </c>
      <c r="G34" s="19">
        <f>'印刷用'!G34</f>
        <v>438</v>
      </c>
      <c r="H34" s="19">
        <f>'印刷用'!H34</f>
        <v>505</v>
      </c>
      <c r="I34" s="19">
        <f>'印刷用'!I34</f>
        <v>496</v>
      </c>
      <c r="J34" s="20">
        <f t="shared" si="7"/>
        <v>1001</v>
      </c>
      <c r="K34" s="14" t="s">
        <v>103</v>
      </c>
      <c r="L34" s="15">
        <f>'印刷用'!L34</f>
        <v>347</v>
      </c>
      <c r="M34" s="15">
        <f>'印刷用'!M34</f>
        <v>454</v>
      </c>
      <c r="N34" s="15">
        <f>'印刷用'!N34</f>
        <v>428</v>
      </c>
      <c r="O34" s="16">
        <f aca="true" t="shared" si="8" ref="O34:O46">SUM(M34:N34)</f>
        <v>882</v>
      </c>
      <c r="P34" s="17" t="s">
        <v>112</v>
      </c>
      <c r="Q34" s="15">
        <f>'印刷用'!Q34</f>
        <v>289</v>
      </c>
      <c r="R34" s="15">
        <f>'印刷用'!R34</f>
        <v>244</v>
      </c>
      <c r="S34" s="15">
        <f>'印刷用'!S34</f>
        <v>307</v>
      </c>
      <c r="T34" s="16">
        <f aca="true" t="shared" si="9" ref="T34:T41">SUM(R34:S34)</f>
        <v>551</v>
      </c>
    </row>
    <row r="35" spans="1:20" ht="18.75" customHeight="1">
      <c r="A35" s="18" t="s">
        <v>33</v>
      </c>
      <c r="B35" s="19">
        <f>'印刷用'!B35</f>
        <v>465</v>
      </c>
      <c r="C35" s="19">
        <f>'印刷用'!C35</f>
        <v>568</v>
      </c>
      <c r="D35" s="19">
        <f>'印刷用'!D35</f>
        <v>499</v>
      </c>
      <c r="E35" s="20">
        <f t="shared" si="6"/>
        <v>1067</v>
      </c>
      <c r="F35" s="18" t="s">
        <v>71</v>
      </c>
      <c r="G35" s="19">
        <f>'印刷用'!G35</f>
        <v>802</v>
      </c>
      <c r="H35" s="19">
        <f>'印刷用'!H35</f>
        <v>790</v>
      </c>
      <c r="I35" s="19">
        <f>'印刷用'!I35</f>
        <v>901</v>
      </c>
      <c r="J35" s="20">
        <f t="shared" si="7"/>
        <v>1691</v>
      </c>
      <c r="K35" s="18" t="s">
        <v>104</v>
      </c>
      <c r="L35" s="19">
        <f>'印刷用'!L35</f>
        <v>407</v>
      </c>
      <c r="M35" s="19">
        <f>'印刷用'!M35</f>
        <v>496</v>
      </c>
      <c r="N35" s="19">
        <f>'印刷用'!N35</f>
        <v>515</v>
      </c>
      <c r="O35" s="20">
        <f t="shared" si="8"/>
        <v>1011</v>
      </c>
      <c r="P35" s="21" t="s">
        <v>113</v>
      </c>
      <c r="Q35" s="19">
        <f>'印刷用'!Q35</f>
        <v>390</v>
      </c>
      <c r="R35" s="19">
        <f>'印刷用'!R35</f>
        <v>291</v>
      </c>
      <c r="S35" s="19">
        <f>'印刷用'!S35</f>
        <v>297</v>
      </c>
      <c r="T35" s="20">
        <f t="shared" si="9"/>
        <v>588</v>
      </c>
    </row>
    <row r="36" spans="1:20" ht="18.75" customHeight="1">
      <c r="A36" s="18" t="s">
        <v>34</v>
      </c>
      <c r="B36" s="19">
        <f>'印刷用'!B36</f>
        <v>248</v>
      </c>
      <c r="C36" s="19">
        <f>'印刷用'!C36</f>
        <v>328</v>
      </c>
      <c r="D36" s="19">
        <f>'印刷用'!D36</f>
        <v>319</v>
      </c>
      <c r="E36" s="20">
        <f t="shared" si="6"/>
        <v>647</v>
      </c>
      <c r="F36" s="18" t="s">
        <v>72</v>
      </c>
      <c r="G36" s="19">
        <f>'印刷用'!G36</f>
        <v>331</v>
      </c>
      <c r="H36" s="19">
        <f>'印刷用'!H36</f>
        <v>437</v>
      </c>
      <c r="I36" s="19">
        <f>'印刷用'!I36</f>
        <v>399</v>
      </c>
      <c r="J36" s="20">
        <f t="shared" si="7"/>
        <v>836</v>
      </c>
      <c r="K36" s="18" t="s">
        <v>105</v>
      </c>
      <c r="L36" s="19">
        <f>'印刷用'!L36</f>
        <v>430</v>
      </c>
      <c r="M36" s="19">
        <f>'印刷用'!M36</f>
        <v>586</v>
      </c>
      <c r="N36" s="19">
        <f>'印刷用'!N36</f>
        <v>569</v>
      </c>
      <c r="O36" s="20">
        <f t="shared" si="8"/>
        <v>1155</v>
      </c>
      <c r="P36" s="21" t="s">
        <v>114</v>
      </c>
      <c r="Q36" s="19">
        <f>'印刷用'!Q36</f>
        <v>117</v>
      </c>
      <c r="R36" s="19">
        <f>'印刷用'!R36</f>
        <v>154</v>
      </c>
      <c r="S36" s="19">
        <f>'印刷用'!S36</f>
        <v>148</v>
      </c>
      <c r="T36" s="20">
        <f t="shared" si="9"/>
        <v>302</v>
      </c>
    </row>
    <row r="37" spans="1:20" ht="18.75" customHeight="1">
      <c r="A37" s="18" t="s">
        <v>35</v>
      </c>
      <c r="B37" s="19">
        <f>'印刷用'!B37</f>
        <v>5</v>
      </c>
      <c r="C37" s="19">
        <f>'印刷用'!C37</f>
        <v>5</v>
      </c>
      <c r="D37" s="19">
        <f>'印刷用'!D37</f>
        <v>4</v>
      </c>
      <c r="E37" s="20">
        <f t="shared" si="6"/>
        <v>9</v>
      </c>
      <c r="F37" s="18" t="s">
        <v>73</v>
      </c>
      <c r="G37" s="19">
        <f>'印刷用'!G37</f>
        <v>690</v>
      </c>
      <c r="H37" s="19">
        <f>'印刷用'!H37</f>
        <v>843</v>
      </c>
      <c r="I37" s="19">
        <f>'印刷用'!I37</f>
        <v>872</v>
      </c>
      <c r="J37" s="20">
        <f t="shared" si="7"/>
        <v>1715</v>
      </c>
      <c r="K37" s="18" t="s">
        <v>106</v>
      </c>
      <c r="L37" s="19">
        <f>'印刷用'!L37</f>
        <v>210</v>
      </c>
      <c r="M37" s="19">
        <f>'印刷用'!M37</f>
        <v>274</v>
      </c>
      <c r="N37" s="19">
        <f>'印刷用'!N37</f>
        <v>267</v>
      </c>
      <c r="O37" s="20">
        <f t="shared" si="8"/>
        <v>541</v>
      </c>
      <c r="P37" s="21" t="s">
        <v>115</v>
      </c>
      <c r="Q37" s="19">
        <f>'印刷用'!Q37</f>
        <v>69</v>
      </c>
      <c r="R37" s="19">
        <f>'印刷用'!R37</f>
        <v>71</v>
      </c>
      <c r="S37" s="19">
        <f>'印刷用'!S37</f>
        <v>66</v>
      </c>
      <c r="T37" s="20">
        <f t="shared" si="9"/>
        <v>137</v>
      </c>
    </row>
    <row r="38" spans="1:20" ht="18.75" customHeight="1">
      <c r="A38" s="18" t="s">
        <v>36</v>
      </c>
      <c r="B38" s="19">
        <f>'印刷用'!B38</f>
        <v>296</v>
      </c>
      <c r="C38" s="19">
        <f>'印刷用'!C38</f>
        <v>370</v>
      </c>
      <c r="D38" s="19">
        <f>'印刷用'!D38</f>
        <v>371</v>
      </c>
      <c r="E38" s="20">
        <f t="shared" si="6"/>
        <v>741</v>
      </c>
      <c r="F38" s="18" t="s">
        <v>74</v>
      </c>
      <c r="G38" s="19">
        <f>'印刷用'!G38</f>
        <v>538</v>
      </c>
      <c r="H38" s="19">
        <f>'印刷用'!H38</f>
        <v>588</v>
      </c>
      <c r="I38" s="19">
        <f>'印刷用'!I38</f>
        <v>548</v>
      </c>
      <c r="J38" s="20">
        <f t="shared" si="7"/>
        <v>1136</v>
      </c>
      <c r="K38" s="18" t="s">
        <v>107</v>
      </c>
      <c r="L38" s="19">
        <f>'印刷用'!L38</f>
        <v>263</v>
      </c>
      <c r="M38" s="19">
        <f>'印刷用'!M38</f>
        <v>349</v>
      </c>
      <c r="N38" s="19">
        <f>'印刷用'!N38</f>
        <v>380</v>
      </c>
      <c r="O38" s="20">
        <f t="shared" si="8"/>
        <v>729</v>
      </c>
      <c r="P38" s="21" t="s">
        <v>116</v>
      </c>
      <c r="Q38" s="19">
        <f>'印刷用'!Q38</f>
        <v>75</v>
      </c>
      <c r="R38" s="19">
        <f>'印刷用'!R38</f>
        <v>97</v>
      </c>
      <c r="S38" s="19">
        <f>'印刷用'!S38</f>
        <v>90</v>
      </c>
      <c r="T38" s="20">
        <f t="shared" si="9"/>
        <v>187</v>
      </c>
    </row>
    <row r="39" spans="1:20" ht="18.75" customHeight="1" thickBot="1">
      <c r="A39" s="18" t="s">
        <v>37</v>
      </c>
      <c r="B39" s="19">
        <f>'印刷用'!B39</f>
        <v>320</v>
      </c>
      <c r="C39" s="19">
        <f>'印刷用'!C39</f>
        <v>327</v>
      </c>
      <c r="D39" s="19">
        <f>'印刷用'!D39</f>
        <v>319</v>
      </c>
      <c r="E39" s="20">
        <f t="shared" si="6"/>
        <v>646</v>
      </c>
      <c r="F39" s="27" t="s">
        <v>75</v>
      </c>
      <c r="G39" s="28">
        <f>'印刷用'!G39</f>
        <v>446</v>
      </c>
      <c r="H39" s="28">
        <f>'印刷用'!H39</f>
        <v>461</v>
      </c>
      <c r="I39" s="28">
        <f>'印刷用'!I39</f>
        <v>445</v>
      </c>
      <c r="J39" s="29">
        <f t="shared" si="7"/>
        <v>906</v>
      </c>
      <c r="K39" s="18" t="s">
        <v>108</v>
      </c>
      <c r="L39" s="19">
        <f>'印刷用'!L39</f>
        <v>140</v>
      </c>
      <c r="M39" s="19">
        <f>'印刷用'!M39</f>
        <v>196</v>
      </c>
      <c r="N39" s="19">
        <f>'印刷用'!N39</f>
        <v>203</v>
      </c>
      <c r="O39" s="20">
        <f t="shared" si="8"/>
        <v>399</v>
      </c>
      <c r="P39" s="21" t="s">
        <v>117</v>
      </c>
      <c r="Q39" s="19">
        <f>'印刷用'!Q39</f>
        <v>38</v>
      </c>
      <c r="R39" s="19">
        <f>'印刷用'!R39</f>
        <v>63</v>
      </c>
      <c r="S39" s="19">
        <f>'印刷用'!S39</f>
        <v>54</v>
      </c>
      <c r="T39" s="20">
        <f t="shared" si="9"/>
        <v>117</v>
      </c>
    </row>
    <row r="40" spans="1:20" ht="18.75" customHeight="1" thickBot="1">
      <c r="A40" s="18" t="s">
        <v>38</v>
      </c>
      <c r="B40" s="19">
        <f>'印刷用'!B40</f>
        <v>276</v>
      </c>
      <c r="C40" s="19">
        <f>'印刷用'!C40</f>
        <v>385</v>
      </c>
      <c r="D40" s="19">
        <f>'印刷用'!D40</f>
        <v>358</v>
      </c>
      <c r="E40" s="20">
        <f t="shared" si="6"/>
        <v>743</v>
      </c>
      <c r="F40" s="33" t="s">
        <v>5</v>
      </c>
      <c r="G40" s="31">
        <f>SUM(G28:G39)</f>
        <v>7602</v>
      </c>
      <c r="H40" s="31">
        <f>SUM(H28:H39)</f>
        <v>8188</v>
      </c>
      <c r="I40" s="31">
        <f>SUM(I28:I39)</f>
        <v>8238</v>
      </c>
      <c r="J40" s="32">
        <f>SUM(J28:J39)</f>
        <v>16426</v>
      </c>
      <c r="K40" s="18" t="s">
        <v>147</v>
      </c>
      <c r="L40" s="19">
        <f>'印刷用'!L40</f>
        <v>163</v>
      </c>
      <c r="M40" s="19">
        <f>'印刷用'!M40</f>
        <v>205</v>
      </c>
      <c r="N40" s="19">
        <f>'印刷用'!N40</f>
        <v>222</v>
      </c>
      <c r="O40" s="20">
        <f t="shared" si="8"/>
        <v>427</v>
      </c>
      <c r="P40" s="21" t="s">
        <v>148</v>
      </c>
      <c r="Q40" s="19">
        <f>'印刷用'!Q40</f>
        <v>73</v>
      </c>
      <c r="R40" s="19">
        <f>'印刷用'!R40</f>
        <v>94</v>
      </c>
      <c r="S40" s="19">
        <f>'印刷用'!S40</f>
        <v>103</v>
      </c>
      <c r="T40" s="20">
        <f t="shared" si="9"/>
        <v>197</v>
      </c>
    </row>
    <row r="41" spans="1:20" ht="18.75" customHeight="1" thickBot="1">
      <c r="A41" s="18" t="s">
        <v>39</v>
      </c>
      <c r="B41" s="19">
        <f>'印刷用'!B41</f>
        <v>307</v>
      </c>
      <c r="C41" s="19">
        <f>'印刷用'!C41</f>
        <v>408</v>
      </c>
      <c r="D41" s="19">
        <f>'印刷用'!D41</f>
        <v>415</v>
      </c>
      <c r="E41" s="20">
        <f t="shared" si="6"/>
        <v>823</v>
      </c>
      <c r="F41" s="14" t="s">
        <v>76</v>
      </c>
      <c r="G41" s="15">
        <f>'印刷用'!G41</f>
        <v>1114</v>
      </c>
      <c r="H41" s="15">
        <f>'印刷用'!H41</f>
        <v>1429</v>
      </c>
      <c r="I41" s="15">
        <f>'印刷用'!I41</f>
        <v>1313</v>
      </c>
      <c r="J41" s="16">
        <f aca="true" t="shared" si="10" ref="J41:J46">SUM(H41:I41)</f>
        <v>2742</v>
      </c>
      <c r="K41" s="18" t="s">
        <v>149</v>
      </c>
      <c r="L41" s="19">
        <f>'印刷用'!L41</f>
        <v>180</v>
      </c>
      <c r="M41" s="19">
        <f>'印刷用'!M41</f>
        <v>243</v>
      </c>
      <c r="N41" s="19">
        <f>'印刷用'!N41</f>
        <v>225</v>
      </c>
      <c r="O41" s="20">
        <f t="shared" si="8"/>
        <v>468</v>
      </c>
      <c r="P41" s="38" t="s">
        <v>150</v>
      </c>
      <c r="Q41" s="28">
        <f>'印刷用'!Q41</f>
        <v>104</v>
      </c>
      <c r="R41" s="28">
        <f>'印刷用'!R41</f>
        <v>146</v>
      </c>
      <c r="S41" s="28">
        <f>'印刷用'!S41</f>
        <v>114</v>
      </c>
      <c r="T41" s="29">
        <f t="shared" si="9"/>
        <v>260</v>
      </c>
    </row>
    <row r="42" spans="1:20" ht="18.75" customHeight="1" thickBot="1">
      <c r="A42" s="18" t="s">
        <v>40</v>
      </c>
      <c r="B42" s="19">
        <f>'印刷用'!B42</f>
        <v>295</v>
      </c>
      <c r="C42" s="19">
        <f>'印刷用'!C42</f>
        <v>384</v>
      </c>
      <c r="D42" s="19">
        <f>'印刷用'!D42</f>
        <v>385</v>
      </c>
      <c r="E42" s="20">
        <f t="shared" si="6"/>
        <v>769</v>
      </c>
      <c r="F42" s="18" t="s">
        <v>77</v>
      </c>
      <c r="G42" s="19">
        <f>'印刷用'!G42</f>
        <v>695</v>
      </c>
      <c r="H42" s="19">
        <f>'印刷用'!H42</f>
        <v>921</v>
      </c>
      <c r="I42" s="19">
        <f>'印刷用'!I42</f>
        <v>789</v>
      </c>
      <c r="J42" s="20">
        <f t="shared" si="10"/>
        <v>1710</v>
      </c>
      <c r="K42" s="18" t="s">
        <v>151</v>
      </c>
      <c r="L42" s="19">
        <f>'印刷用'!L42</f>
        <v>206</v>
      </c>
      <c r="M42" s="19">
        <f>'印刷用'!M42</f>
        <v>262</v>
      </c>
      <c r="N42" s="19">
        <f>'印刷用'!N42</f>
        <v>256</v>
      </c>
      <c r="O42" s="20">
        <f t="shared" si="8"/>
        <v>518</v>
      </c>
      <c r="P42" s="33" t="s">
        <v>82</v>
      </c>
      <c r="Q42" s="31">
        <f>SUM(Q34:Q41)</f>
        <v>1155</v>
      </c>
      <c r="R42" s="31">
        <f>SUM(R34:R41)</f>
        <v>1160</v>
      </c>
      <c r="S42" s="31">
        <f>SUM(S34:S41)</f>
        <v>1179</v>
      </c>
      <c r="T42" s="32">
        <f>SUM(T34:T41)</f>
        <v>2339</v>
      </c>
    </row>
    <row r="43" spans="1:20" ht="18.75" customHeight="1" thickBot="1">
      <c r="A43" s="18" t="s">
        <v>41</v>
      </c>
      <c r="B43" s="19">
        <f>'印刷用'!B43</f>
        <v>654</v>
      </c>
      <c r="C43" s="19">
        <f>'印刷用'!C43</f>
        <v>779</v>
      </c>
      <c r="D43" s="19">
        <f>'印刷用'!D43</f>
        <v>790</v>
      </c>
      <c r="E43" s="20">
        <f t="shared" si="6"/>
        <v>1569</v>
      </c>
      <c r="F43" s="18" t="s">
        <v>78</v>
      </c>
      <c r="G43" s="19">
        <f>'印刷用'!G43</f>
        <v>1485</v>
      </c>
      <c r="H43" s="19">
        <f>'印刷用'!H43</f>
        <v>1754</v>
      </c>
      <c r="I43" s="19">
        <f>'印刷用'!I43</f>
        <v>1498</v>
      </c>
      <c r="J43" s="20">
        <f t="shared" si="10"/>
        <v>3252</v>
      </c>
      <c r="K43" s="18" t="s">
        <v>109</v>
      </c>
      <c r="L43" s="19">
        <f>'印刷用'!L43</f>
        <v>463</v>
      </c>
      <c r="M43" s="19">
        <f>'印刷用'!M43</f>
        <v>615</v>
      </c>
      <c r="N43" s="19">
        <f>'印刷用'!N43</f>
        <v>605</v>
      </c>
      <c r="O43" s="20">
        <f t="shared" si="8"/>
        <v>1220</v>
      </c>
      <c r="P43" s="33" t="s">
        <v>83</v>
      </c>
      <c r="Q43" s="31">
        <f>SUM(Q8,Q21,Q33,Q42)</f>
        <v>9295</v>
      </c>
      <c r="R43" s="31">
        <f>SUM(R8,R21,R33,R42)</f>
        <v>10637</v>
      </c>
      <c r="S43" s="31">
        <f>SUM(S8,S21,S33,S42)</f>
        <v>11146</v>
      </c>
      <c r="T43" s="32">
        <f>SUM(T8,T21,T33,T42)</f>
        <v>21783</v>
      </c>
    </row>
    <row r="44" spans="1:20" ht="18.75" customHeight="1" thickBot="1">
      <c r="A44" s="18" t="s">
        <v>42</v>
      </c>
      <c r="B44" s="19">
        <f>'印刷用'!B44</f>
        <v>513</v>
      </c>
      <c r="C44" s="19">
        <f>'印刷用'!C44</f>
        <v>645</v>
      </c>
      <c r="D44" s="19">
        <f>'印刷用'!D44</f>
        <v>622</v>
      </c>
      <c r="E44" s="20">
        <f t="shared" si="6"/>
        <v>1267</v>
      </c>
      <c r="F44" s="18" t="s">
        <v>79</v>
      </c>
      <c r="G44" s="19">
        <f>'印刷用'!G44</f>
        <v>623</v>
      </c>
      <c r="H44" s="19">
        <f>'印刷用'!H44</f>
        <v>787</v>
      </c>
      <c r="I44" s="19">
        <f>'印刷用'!I44</f>
        <v>768</v>
      </c>
      <c r="J44" s="20">
        <f t="shared" si="10"/>
        <v>1555</v>
      </c>
      <c r="K44" s="18" t="s">
        <v>110</v>
      </c>
      <c r="L44" s="19">
        <f>'印刷用'!L44</f>
        <v>465</v>
      </c>
      <c r="M44" s="19">
        <f>'印刷用'!M44</f>
        <v>634</v>
      </c>
      <c r="N44" s="19">
        <f>'印刷用'!N44</f>
        <v>583</v>
      </c>
      <c r="O44" s="20">
        <f t="shared" si="8"/>
        <v>1217</v>
      </c>
      <c r="P44" s="33" t="s">
        <v>84</v>
      </c>
      <c r="Q44" s="31">
        <f>SUM(L33,Q43)</f>
        <v>59684</v>
      </c>
      <c r="R44" s="31">
        <f>SUM(M33,R43)</f>
        <v>70356</v>
      </c>
      <c r="S44" s="31">
        <f>SUM(N33,S43)</f>
        <v>69546</v>
      </c>
      <c r="T44" s="32">
        <f>SUM(O33,T43)</f>
        <v>139902</v>
      </c>
    </row>
    <row r="45" spans="1:20" ht="18.75" customHeight="1">
      <c r="A45" s="18" t="s">
        <v>43</v>
      </c>
      <c r="B45" s="19">
        <f>'印刷用'!B45</f>
        <v>377</v>
      </c>
      <c r="C45" s="19">
        <f>'印刷用'!C45</f>
        <v>482</v>
      </c>
      <c r="D45" s="19">
        <f>'印刷用'!D45</f>
        <v>436</v>
      </c>
      <c r="E45" s="20">
        <f t="shared" si="6"/>
        <v>918</v>
      </c>
      <c r="F45" s="18" t="s">
        <v>80</v>
      </c>
      <c r="G45" s="19">
        <f>'印刷用'!G45</f>
        <v>1084</v>
      </c>
      <c r="H45" s="19">
        <f>'印刷用'!H45</f>
        <v>1489</v>
      </c>
      <c r="I45" s="19">
        <f>'印刷用'!I45</f>
        <v>1358</v>
      </c>
      <c r="J45" s="20">
        <f t="shared" si="10"/>
        <v>2847</v>
      </c>
      <c r="K45" s="18" t="s">
        <v>152</v>
      </c>
      <c r="L45" s="19">
        <f>'印刷用'!L45</f>
        <v>357</v>
      </c>
      <c r="M45" s="19">
        <f>'印刷用'!M45</f>
        <v>468</v>
      </c>
      <c r="N45" s="19">
        <f>'印刷用'!N45</f>
        <v>477</v>
      </c>
      <c r="O45" s="20">
        <f t="shared" si="8"/>
        <v>945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23">
        <f>'印刷用'!B46</f>
        <v>422</v>
      </c>
      <c r="C46" s="23">
        <f>'印刷用'!C46</f>
        <v>503</v>
      </c>
      <c r="D46" s="23">
        <f>'印刷用'!D46</f>
        <v>455</v>
      </c>
      <c r="E46" s="24">
        <f t="shared" si="6"/>
        <v>958</v>
      </c>
      <c r="F46" s="22" t="s">
        <v>81</v>
      </c>
      <c r="G46" s="23">
        <f>'印刷用'!G46</f>
        <v>196</v>
      </c>
      <c r="H46" s="23">
        <f>'印刷用'!H46</f>
        <v>239</v>
      </c>
      <c r="I46" s="23">
        <f>'印刷用'!I46</f>
        <v>130</v>
      </c>
      <c r="J46" s="24">
        <f t="shared" si="10"/>
        <v>369</v>
      </c>
      <c r="K46" s="22" t="s">
        <v>153</v>
      </c>
      <c r="L46" s="23">
        <f>'印刷用'!L46</f>
        <v>464</v>
      </c>
      <c r="M46" s="23">
        <f>'印刷用'!M46</f>
        <v>442</v>
      </c>
      <c r="N46" s="23">
        <f>'印刷用'!N46</f>
        <v>571</v>
      </c>
      <c r="O46" s="24">
        <f t="shared" si="8"/>
        <v>1013</v>
      </c>
      <c r="P46" s="25"/>
      <c r="Q46" s="26"/>
      <c r="R46" s="26"/>
      <c r="S46" s="26"/>
      <c r="T46" s="24"/>
    </row>
  </sheetData>
  <sheetProtection sheet="1" objects="1" scenarios="1"/>
  <mergeCells count="13">
    <mergeCell ref="G5:G6"/>
    <mergeCell ref="H5:J5"/>
    <mergeCell ref="K5:K6"/>
    <mergeCell ref="L5:L6"/>
    <mergeCell ref="M5:O5"/>
    <mergeCell ref="P5:P6"/>
    <mergeCell ref="Q5:Q6"/>
    <mergeCell ref="R5:T5"/>
    <mergeCell ref="A1:T1"/>
    <mergeCell ref="A5:A6"/>
    <mergeCell ref="B5:B6"/>
    <mergeCell ref="C5:E5"/>
    <mergeCell ref="F5:F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青梅市</cp:lastModifiedBy>
  <cp:lastPrinted>2010-09-03T06:25:29Z</cp:lastPrinted>
  <dcterms:created xsi:type="dcterms:W3CDTF">2007-02-13T01:11:38Z</dcterms:created>
  <dcterms:modified xsi:type="dcterms:W3CDTF">2010-09-15T02:21:28Z</dcterms:modified>
  <cp:category/>
  <cp:version/>
  <cp:contentType/>
  <cp:contentStatus/>
</cp:coreProperties>
</file>