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5" yWindow="-15" windowWidth="19260" windowHeight="6060"/>
  </bookViews>
  <sheets>
    <sheet name="はじめに" sheetId="21" r:id="rId1"/>
    <sheet name="02実績報告書" sheetId="22" r:id="rId2"/>
    <sheet name="02活動状況報告書" sheetId="25" r:id="rId3"/>
    <sheet name="02決算書" sheetId="4" r:id="rId4"/>
    <sheet name="03交付申請書" sheetId="23" r:id="rId5"/>
    <sheet name="03年間事業計画" sheetId="2" r:id="rId6"/>
    <sheet name="03予算書" sheetId="1" r:id="rId7"/>
    <sheet name="03口座振込依頼書" sheetId="9" r:id="rId8"/>
    <sheet name="03会員名簿" sheetId="8" r:id="rId9"/>
    <sheet name="03委任状" sheetId="24" r:id="rId10"/>
    <sheet name="Sheet1" sheetId="3" r:id="rId11"/>
  </sheets>
  <definedNames>
    <definedName name="_xlnm.Print_Area" localSheetId="6">'03予算書'!$B$2:$P$59</definedName>
    <definedName name="_xlnm.Print_Area" localSheetId="5">'03年間事業計画'!$B$2:$E$43</definedName>
    <definedName name="_xlnm.Print_Area" localSheetId="3">'02決算書'!$B$1:$P$60</definedName>
    <definedName name="_xlnm.Print_Area" localSheetId="8">'03会員名簿'!$B$2:$K$208</definedName>
    <definedName name="_xlnm.Print_Titles" localSheetId="8">'03会員名簿'!$2:$8</definedName>
    <definedName name="_xlnm.Print_Area" localSheetId="7">'03口座振込依頼書'!$B$2:$H$23</definedName>
    <definedName name="_xlnm.Print_Area" localSheetId="0">はじめに!$A$1:$K$47</definedName>
    <definedName name="_xlnm.Print_Area" localSheetId="1">'02実績報告書'!$A$1:$I$42</definedName>
    <definedName name="_xlnm.Print_Area" localSheetId="4">'03交付申請書'!$A$1:$I$41</definedName>
    <definedName name="_xlnm.Print_Area" localSheetId="9">'03委任状'!$A$1:$I$41</definedName>
    <definedName name="_xlnm.Print_Area" localSheetId="2">'02活動状況報告書'!$B$1:$J$51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<sst xmlns="http://schemas.openxmlformats.org/spreadsheetml/2006/main" xmlns:r="http://schemas.openxmlformats.org/officeDocument/2006/relationships" count="271" uniqueCount="271">
  <si>
    <t>事　　業　　計　　画</t>
  </si>
  <si>
    <t>会則で定めた集金方法に則り、</t>
  </si>
  <si>
    <t>増・△減（ア－イ)</t>
  </si>
  <si>
    <t>その他</t>
    <rPh sb="2" eb="3">
      <t>タ</t>
    </rPh>
    <phoneticPr fontId="3"/>
  </si>
  <si>
    <t>合　　計</t>
    <rPh sb="0" eb="1">
      <t>ゴウ</t>
    </rPh>
    <rPh sb="3" eb="4">
      <t>ケイ</t>
    </rPh>
    <phoneticPr fontId="3"/>
  </si>
  <si>
    <t>活動</t>
  </si>
  <si>
    <t>高 齢 者 ク ラ ブ 会 員 名 簿</t>
    <rPh sb="0" eb="1">
      <t>タカ</t>
    </rPh>
    <rPh sb="2" eb="3">
      <t>ヨワイ</t>
    </rPh>
    <rPh sb="4" eb="5">
      <t>モノ</t>
    </rPh>
    <rPh sb="12" eb="15">
      <t>カイイン</t>
    </rPh>
    <rPh sb="16" eb="19">
      <t>メイボ</t>
    </rPh>
    <phoneticPr fontId="3"/>
  </si>
  <si>
    <t>７</t>
  </si>
  <si>
    <t>銀　　行</t>
    <rPh sb="0" eb="4">
      <t>ギンコウ</t>
    </rPh>
    <phoneticPr fontId="3"/>
  </si>
  <si>
    <t>代理人（受任者）</t>
    <rPh sb="0" eb="3">
      <t>ダイリニン</t>
    </rPh>
    <rPh sb="4" eb="6">
      <t>ジュニン</t>
    </rPh>
    <rPh sb="6" eb="7">
      <t>シャ</t>
    </rPh>
    <phoneticPr fontId="3"/>
  </si>
  <si>
    <t>　青梅市高齢者クラブ補助金を下記の振込口座にお振込みください。</t>
    <rPh sb="1" eb="4">
      <t>オウメシ</t>
    </rPh>
    <rPh sb="4" eb="7">
      <t>コウレイシャ</t>
    </rPh>
    <rPh sb="10" eb="13">
      <t>ホジョキン</t>
    </rPh>
    <rPh sb="14" eb="16">
      <t>カキ</t>
    </rPh>
    <rPh sb="17" eb="19">
      <t>フリコミ</t>
    </rPh>
    <rPh sb="19" eb="21">
      <t>コウザ</t>
    </rPh>
    <rPh sb="22" eb="25">
      <t>オフリコ</t>
    </rPh>
    <phoneticPr fontId="3"/>
  </si>
  <si>
    <t>口座番号</t>
    <rPh sb="0" eb="2">
      <t>コウザ</t>
    </rPh>
    <rPh sb="2" eb="4">
      <t>バンゴウ</t>
    </rPh>
    <phoneticPr fontId="3"/>
  </si>
  <si>
    <r>
      <rPr>
        <sz val="14"/>
        <color auto="1"/>
        <rFont val="メイリオ"/>
      </rPr>
      <t>□</t>
    </r>
    <r>
      <rPr>
        <sz val="11"/>
        <color auto="1"/>
        <rFont val="メイリオ"/>
      </rPr>
      <t xml:space="preserve"> 補助事業の目的・内容・効果は記入してありますか？</t>
    </r>
    <rPh sb="2" eb="4">
      <t>ホジョ</t>
    </rPh>
    <rPh sb="4" eb="6">
      <t>ジギョウ</t>
    </rPh>
    <rPh sb="7" eb="9">
      <t>モクテキ</t>
    </rPh>
    <rPh sb="10" eb="12">
      <t>ナイヨウ</t>
    </rPh>
    <rPh sb="13" eb="15">
      <t>コウカ</t>
    </rPh>
    <rPh sb="16" eb="18">
      <t>キニュウ</t>
    </rPh>
    <phoneticPr fontId="3"/>
  </si>
  <si>
    <t>会　　　費</t>
  </si>
  <si>
    <t>収　入</t>
  </si>
  <si>
    <t>支出済額（エ）</t>
    <rPh sb="0" eb="2">
      <t>シシュツ</t>
    </rPh>
    <rPh sb="2" eb="3">
      <t>ズ</t>
    </rPh>
    <phoneticPr fontId="3"/>
  </si>
  <si>
    <t>女</t>
    <rPh sb="0" eb="1">
      <t>オンナ</t>
    </rPh>
    <phoneticPr fontId="3"/>
  </si>
  <si>
    <r>
      <rPr>
        <sz val="14"/>
        <color auto="1"/>
        <rFont val="メイリオ"/>
      </rPr>
      <t>□</t>
    </r>
    <r>
      <rPr>
        <sz val="11"/>
        <color auto="1"/>
        <rFont val="メイリオ"/>
      </rPr>
      <t xml:space="preserve"> 補助事業の成果は記入してありますか？</t>
    </r>
    <rPh sb="2" eb="4">
      <t>ホジョ</t>
    </rPh>
    <rPh sb="4" eb="6">
      <t>ジギョウ</t>
    </rPh>
    <rPh sb="7" eb="9">
      <t>セイカ</t>
    </rPh>
    <rPh sb="10" eb="12">
      <t>キニュウ</t>
    </rPh>
    <phoneticPr fontId="3"/>
  </si>
  <si>
    <t>収入済額（イ)</t>
    <rPh sb="0" eb="2">
      <t>シュウニュウ</t>
    </rPh>
    <rPh sb="2" eb="3">
      <t>ズ</t>
    </rPh>
    <phoneticPr fontId="3"/>
  </si>
  <si>
    <t>性別</t>
    <rPh sb="0" eb="2">
      <t>セイベツ</t>
    </rPh>
    <phoneticPr fontId="3"/>
  </si>
  <si>
    <t>月</t>
    <rPh sb="0" eb="1">
      <t>ツキ</t>
    </rPh>
    <phoneticPr fontId="3"/>
  </si>
  <si>
    <t>寄　付　金</t>
  </si>
  <si>
    <t>様式第７号（第８項関係）</t>
  </si>
  <si>
    <t>雑　収　入</t>
  </si>
  <si>
    <t>電 話 番 号</t>
    <rPh sb="0" eb="3">
      <t>デンワ</t>
    </rPh>
    <rPh sb="4" eb="7">
      <t>バンゴウ</t>
    </rPh>
    <phoneticPr fontId="3"/>
  </si>
  <si>
    <t>前年度繰越金</t>
  </si>
  <si>
    <t>氏　　　名</t>
    <rPh sb="0" eb="5">
      <t>シメイ</t>
    </rPh>
    <phoneticPr fontId="3"/>
  </si>
  <si>
    <t>番号</t>
    <rPh sb="0" eb="2">
      <t>バンゴウ</t>
    </rPh>
    <phoneticPr fontId="3"/>
  </si>
  <si>
    <t>監事</t>
    <rPh sb="0" eb="2">
      <t>カンジ</t>
    </rPh>
    <phoneticPr fontId="3"/>
  </si>
  <si>
    <t>収　入　合　計</t>
  </si>
  <si>
    <r>
      <rPr>
        <sz val="14"/>
        <color auto="1"/>
        <rFont val="メイリオ"/>
      </rPr>
      <t>□</t>
    </r>
    <r>
      <rPr>
        <sz val="11"/>
        <color auto="1"/>
        <rFont val="メイリオ"/>
      </rPr>
      <t xml:space="preserve"> １～５の種目ごとの回数がわかるように記載されていますか？</t>
    </r>
    <rPh sb="6" eb="8">
      <t>シュモク</t>
    </rPh>
    <rPh sb="11" eb="13">
      <t>カイスウ</t>
    </rPh>
    <rPh sb="20" eb="22">
      <t>キサイ</t>
    </rPh>
    <phoneticPr fontId="3"/>
  </si>
  <si>
    <t>普通預金　No.</t>
    <rPh sb="0" eb="2">
      <t>フツウ</t>
    </rPh>
    <rPh sb="2" eb="4">
      <t>ヨキン</t>
    </rPh>
    <phoneticPr fontId="3"/>
  </si>
  <si>
    <t>円</t>
  </si>
  <si>
    <r>
      <rPr>
        <sz val="14"/>
        <color auto="1"/>
        <rFont val="メイリオ"/>
      </rPr>
      <t>□</t>
    </r>
    <r>
      <rPr>
        <sz val="11"/>
        <color auto="1"/>
        <rFont val="メイリオ"/>
      </rPr>
      <t xml:space="preserve"> 補助金交付申請額を入力していませんか？</t>
    </r>
    <rPh sb="2" eb="4">
      <t>ホジョ</t>
    </rPh>
    <rPh sb="5" eb="7">
      <t>コウフ</t>
    </rPh>
    <rPh sb="7" eb="9">
      <t>シンセイ</t>
    </rPh>
    <rPh sb="9" eb="10">
      <t>ガク</t>
    </rPh>
    <rPh sb="11" eb="13">
      <t>ニュウリョク</t>
    </rPh>
    <phoneticPr fontId="3"/>
  </si>
  <si>
    <t>科　　　　目</t>
  </si>
  <si>
    <t>定　　例　　活　　動</t>
  </si>
  <si>
    <t>支　出　合　計</t>
  </si>
  <si>
    <t>支　出</t>
  </si>
  <si>
    <t xml:space="preserve">増・△減（ウ－エ) </t>
  </si>
  <si>
    <t>２</t>
  </si>
  <si>
    <t>　収入支出差引（オ－カ）残額</t>
  </si>
  <si>
    <t>３</t>
  </si>
  <si>
    <t>参加人員</t>
  </si>
  <si>
    <t>令和７年度</t>
    <rPh sb="0" eb="2">
      <t>レイワ</t>
    </rPh>
    <rPh sb="3" eb="4">
      <t>ネン</t>
    </rPh>
    <rPh sb="4" eb="5">
      <t>ド</t>
    </rPh>
    <phoneticPr fontId="3"/>
  </si>
  <si>
    <t>補 助 金 実 績 報 告 書</t>
    <rPh sb="0" eb="1">
      <t>ホ</t>
    </rPh>
    <rPh sb="2" eb="3">
      <t>ジョ</t>
    </rPh>
    <rPh sb="4" eb="5">
      <t>キン</t>
    </rPh>
    <rPh sb="6" eb="7">
      <t>ジツ</t>
    </rPh>
    <rPh sb="8" eb="9">
      <t>イサオ</t>
    </rPh>
    <rPh sb="10" eb="11">
      <t>ホウ</t>
    </rPh>
    <rPh sb="12" eb="13">
      <t>コク</t>
    </rPh>
    <rPh sb="14" eb="15">
      <t>ショ</t>
    </rPh>
    <phoneticPr fontId="3"/>
  </si>
  <si>
    <t>予算額（ア）</t>
  </si>
  <si>
    <t>４</t>
  </si>
  <si>
    <t>５</t>
  </si>
  <si>
    <t>×</t>
  </si>
  <si>
    <t>１</t>
  </si>
  <si>
    <t>１　補助事業の内容</t>
    <rPh sb="2" eb="4">
      <t>ホジョ</t>
    </rPh>
    <rPh sb="4" eb="6">
      <t>ジギョウ</t>
    </rPh>
    <rPh sb="7" eb="9">
      <t>ナイヨウ</t>
    </rPh>
    <phoneticPr fontId="3"/>
  </si>
  <si>
    <t>信用金庫</t>
    <rPh sb="0" eb="2">
      <t>シンヨウ</t>
    </rPh>
    <rPh sb="2" eb="4">
      <t>キンコ</t>
    </rPh>
    <phoneticPr fontId="3"/>
  </si>
  <si>
    <t>氏　名</t>
    <rPh sb="0" eb="1">
      <t>ウジ</t>
    </rPh>
    <rPh sb="2" eb="3">
      <t>メイ</t>
    </rPh>
    <phoneticPr fontId="3"/>
  </si>
  <si>
    <t>報告します。</t>
  </si>
  <si>
    <t>社会奉仕活動</t>
  </si>
  <si>
    <t>生きがいを
高める活動</t>
  </si>
  <si>
    <t>友愛活動</t>
  </si>
  <si>
    <t>上記のとおり提出します。</t>
  </si>
  <si>
    <t>増・△減（イ－ア)</t>
  </si>
  <si>
    <t>上記のとおり報告します。　　　　　　　　　　　　　　　　　　　　　　　　　　　　　　　　　　　　　　　　　　　　　</t>
  </si>
  <si>
    <t>上記のとおり相違ないことを報告します。</t>
  </si>
  <si>
    <t>クラブ名</t>
    <rPh sb="3" eb="4">
      <t>メイ</t>
    </rPh>
    <phoneticPr fontId="3"/>
  </si>
  <si>
    <t>予算額（ウ）</t>
  </si>
  <si>
    <t xml:space="preserve">不用額（ウ－エ) </t>
    <rPh sb="0" eb="2">
      <t>フヨウ</t>
    </rPh>
    <rPh sb="2" eb="3">
      <t>ガク</t>
    </rPh>
    <phoneticPr fontId="3"/>
  </si>
  <si>
    <t>　高齢者クラブ運営費補助金の受領に関すること。</t>
    <rPh sb="1" eb="4">
      <t>コウレイシャ</t>
    </rPh>
    <rPh sb="7" eb="10">
      <t>ウンエイヒ</t>
    </rPh>
    <rPh sb="10" eb="13">
      <t>ホジョキン</t>
    </rPh>
    <rPh sb="14" eb="16">
      <t>ジュリョウ</t>
    </rPh>
    <rPh sb="17" eb="18">
      <t>カン</t>
    </rPh>
    <phoneticPr fontId="3"/>
  </si>
  <si>
    <t>月　別</t>
  </si>
  <si>
    <r>
      <rPr>
        <sz val="14"/>
        <color auto="1"/>
        <rFont val="メイリオ"/>
      </rPr>
      <t>□</t>
    </r>
    <r>
      <rPr>
        <sz val="11"/>
        <color auto="1"/>
        <rFont val="メイリオ"/>
      </rPr>
      <t xml:space="preserve"> 支出１～３の合計額が、43,200円を下回っていませんか？</t>
    </r>
    <rPh sb="2" eb="4">
      <t>シシュツ</t>
    </rPh>
    <rPh sb="8" eb="10">
      <t>ゴウケイ</t>
    </rPh>
    <rPh sb="10" eb="11">
      <t>ガク</t>
    </rPh>
    <rPh sb="19" eb="20">
      <t>エン</t>
    </rPh>
    <rPh sb="21" eb="23">
      <t>シタマワ</t>
    </rPh>
    <phoneticPr fontId="3"/>
  </si>
  <si>
    <t>６</t>
  </si>
  <si>
    <t>８</t>
  </si>
  <si>
    <t>住　　　　　所</t>
    <rPh sb="0" eb="7">
      <t>ジュウショ</t>
    </rPh>
    <phoneticPr fontId="3"/>
  </si>
  <si>
    <t>　※会長の住所は青梅市から入力して下さい</t>
    <rPh sb="2" eb="4">
      <t>カイチョウ</t>
    </rPh>
    <rPh sb="5" eb="7">
      <t>ジュウショ</t>
    </rPh>
    <rPh sb="8" eb="11">
      <t>オウメシ</t>
    </rPh>
    <rPh sb="13" eb="15">
      <t>ニュウリョク</t>
    </rPh>
    <rPh sb="17" eb="18">
      <t>クダ</t>
    </rPh>
    <phoneticPr fontId="3"/>
  </si>
  <si>
    <t>農　　協</t>
    <rPh sb="0" eb="4">
      <t>ノウキョウ</t>
    </rPh>
    <phoneticPr fontId="3"/>
  </si>
  <si>
    <t>住　　所</t>
    <rPh sb="0" eb="4">
      <t>ジュウショ</t>
    </rPh>
    <phoneticPr fontId="3"/>
  </si>
  <si>
    <t>９</t>
  </si>
  <si>
    <t>書類全般</t>
    <rPh sb="0" eb="2">
      <t>ショルイ</t>
    </rPh>
    <rPh sb="2" eb="4">
      <t>ゼンパン</t>
    </rPh>
    <phoneticPr fontId="3"/>
  </si>
  <si>
    <t>１０</t>
  </si>
  <si>
    <t>生 年 月 日</t>
    <rPh sb="0" eb="3">
      <t>セイネン</t>
    </rPh>
    <rPh sb="4" eb="7">
      <t>ガッピ</t>
    </rPh>
    <phoneticPr fontId="3"/>
  </si>
  <si>
    <t>１１</t>
  </si>
  <si>
    <t>１２</t>
  </si>
  <si>
    <t>会 長 名</t>
    <rPh sb="0" eb="3">
      <t>カイチョウ</t>
    </rPh>
    <rPh sb="4" eb="5">
      <t>メイ</t>
    </rPh>
    <phoneticPr fontId="3"/>
  </si>
  <si>
    <t>予算額（ア）：令和６年度の予算書の金額を科目ごとに入力してください。</t>
    <rPh sb="0" eb="3">
      <t>ヨサン</t>
    </rPh>
    <phoneticPr fontId="3"/>
  </si>
  <si>
    <t>健康を進める</t>
  </si>
  <si>
    <t>全ての月が埋まるように事業計画を入れてください。</t>
  </si>
  <si>
    <t>支出済額（エ）：会計簿の支出合計額を科目ごとに入力してください。</t>
    <rPh sb="0" eb="3">
      <t>シシュ</t>
    </rPh>
    <rPh sb="3" eb="4">
      <t>ガク</t>
    </rPh>
    <phoneticPr fontId="3"/>
  </si>
  <si>
    <t>種　　目</t>
  </si>
  <si>
    <t>回数</t>
  </si>
  <si>
    <t>その他の社会　</t>
  </si>
  <si>
    <t>補 助 金 交 付 申 請 書</t>
    <rPh sb="0" eb="1">
      <t>ホ</t>
    </rPh>
    <rPh sb="2" eb="3">
      <t>ジョ</t>
    </rPh>
    <rPh sb="4" eb="5">
      <t>キン</t>
    </rPh>
    <rPh sb="6" eb="7">
      <t>コウ</t>
    </rPh>
    <rPh sb="8" eb="9">
      <t>ツキ</t>
    </rPh>
    <rPh sb="10" eb="11">
      <t>サル</t>
    </rPh>
    <rPh sb="12" eb="13">
      <t>ショウ</t>
    </rPh>
    <rPh sb="14" eb="15">
      <t>ショ</t>
    </rPh>
    <phoneticPr fontId="3"/>
  </si>
  <si>
    <t>その他　　　</t>
  </si>
  <si>
    <t>男</t>
    <rPh sb="0" eb="1">
      <t>オトコ</t>
    </rPh>
    <phoneticPr fontId="3"/>
  </si>
  <si>
    <t>年齢</t>
    <rPh sb="0" eb="2">
      <t>ネンレイ</t>
    </rPh>
    <phoneticPr fontId="3"/>
  </si>
  <si>
    <t>振込口座</t>
    <rPh sb="0" eb="2">
      <t>フリコミ</t>
    </rPh>
    <rPh sb="2" eb="4">
      <t>コウザ</t>
    </rPh>
    <phoneticPr fontId="3"/>
  </si>
  <si>
    <t>市単独分１クラブ　　 1,500円×12ヶ月 ＝ 18,000円</t>
    <rPh sb="0" eb="1">
      <t>シ</t>
    </rPh>
    <rPh sb="1" eb="3">
      <t>タンドク</t>
    </rPh>
    <rPh sb="3" eb="4">
      <t>ブン</t>
    </rPh>
    <rPh sb="16" eb="17">
      <t>エン</t>
    </rPh>
    <rPh sb="21" eb="22">
      <t>ゲツ</t>
    </rPh>
    <rPh sb="31" eb="32">
      <t>エン</t>
    </rPh>
    <phoneticPr fontId="3"/>
  </si>
  <si>
    <t>口座名義</t>
    <rPh sb="0" eb="2">
      <t>コウザ</t>
    </rPh>
    <rPh sb="2" eb="4">
      <t>メイギ</t>
    </rPh>
    <phoneticPr fontId="3"/>
  </si>
  <si>
    <t>（ フリガナ ）</t>
  </si>
  <si>
    <t>備考</t>
    <rPh sb="0" eb="2">
      <t>ビコウ</t>
    </rPh>
    <phoneticPr fontId="3"/>
  </si>
  <si>
    <t>令和７年度の書類</t>
    <rPh sb="0" eb="2">
      <t>レイワ</t>
    </rPh>
    <rPh sb="3" eb="5">
      <t>ネンド</t>
    </rPh>
    <rPh sb="6" eb="8">
      <t>ショルイ</t>
    </rPh>
    <phoneticPr fontId="3"/>
  </si>
  <si>
    <t>手順１　以下の枠内に、基本情報を入力して下さい。</t>
    <rPh sb="0" eb="2">
      <t>テジュン</t>
    </rPh>
    <rPh sb="4" eb="6">
      <t>イカ</t>
    </rPh>
    <rPh sb="7" eb="9">
      <t>ワクナイ</t>
    </rPh>
    <rPh sb="11" eb="13">
      <t>キホン</t>
    </rPh>
    <rPh sb="13" eb="15">
      <t>ジョウホウ</t>
    </rPh>
    <rPh sb="16" eb="18">
      <t>ニュウリョク</t>
    </rPh>
    <rPh sb="20" eb="21">
      <t>クダ</t>
    </rPh>
    <phoneticPr fontId="3"/>
  </si>
  <si>
    <t>　＊　正確に記入してください。</t>
    <rPh sb="3" eb="5">
      <t>セイカク</t>
    </rPh>
    <rPh sb="6" eb="8">
      <t>キニュウ</t>
    </rPh>
    <phoneticPr fontId="3"/>
  </si>
  <si>
    <t>　＊　口座名義には、フリガナも記入してください。</t>
    <rPh sb="3" eb="5">
      <t>コウザ</t>
    </rPh>
    <rPh sb="5" eb="7">
      <t>メイギ</t>
    </rPh>
    <rPh sb="15" eb="17">
      <t>キニュウ</t>
    </rPh>
    <phoneticPr fontId="3"/>
  </si>
  <si>
    <t>　＊　提出の際、必ず通帳を御持参ください。</t>
    <rPh sb="3" eb="5">
      <t>テイシュツ</t>
    </rPh>
    <rPh sb="6" eb="7">
      <t>サイ</t>
    </rPh>
    <rPh sb="8" eb="9">
      <t>カナラ</t>
    </rPh>
    <rPh sb="10" eb="12">
      <t>ツウチョウ</t>
    </rPh>
    <rPh sb="13" eb="16">
      <t>ゴジサン</t>
    </rPh>
    <phoneticPr fontId="3"/>
  </si>
  <si>
    <t>男女別合計</t>
    <rPh sb="0" eb="2">
      <t>ダンジョ</t>
    </rPh>
    <rPh sb="2" eb="3">
      <t>ベツ</t>
    </rPh>
    <rPh sb="3" eb="5">
      <t>ゴウケイ</t>
    </rPh>
    <phoneticPr fontId="3"/>
  </si>
  <si>
    <t>様式第２号（第６項関係）</t>
    <rPh sb="0" eb="2">
      <t>ヨウシキ</t>
    </rPh>
    <rPh sb="2" eb="3">
      <t>ダイ</t>
    </rPh>
    <rPh sb="4" eb="5">
      <t>ゴウ</t>
    </rPh>
    <rPh sb="6" eb="7">
      <t>ダイ</t>
    </rPh>
    <rPh sb="8" eb="9">
      <t>コウ</t>
    </rPh>
    <rPh sb="9" eb="11">
      <t>カンケイ</t>
    </rPh>
    <phoneticPr fontId="3"/>
  </si>
  <si>
    <t>様式第３号（第６項関係）</t>
    <rPh sb="0" eb="2">
      <t>ヨウシキ</t>
    </rPh>
    <rPh sb="2" eb="3">
      <t>ダイ</t>
    </rPh>
    <rPh sb="4" eb="5">
      <t>ゴウ</t>
    </rPh>
    <rPh sb="6" eb="7">
      <t>ダイ</t>
    </rPh>
    <rPh sb="8" eb="9">
      <t>コウ</t>
    </rPh>
    <rPh sb="9" eb="11">
      <t>カンケイ</t>
    </rPh>
    <phoneticPr fontId="3"/>
  </si>
  <si>
    <t>会長名</t>
    <rPh sb="0" eb="2">
      <t>カイチョウ</t>
    </rPh>
    <rPh sb="2" eb="3">
      <t>メイ</t>
    </rPh>
    <phoneticPr fontId="3"/>
  </si>
  <si>
    <t>02実績報告書</t>
    <rPh sb="2" eb="4">
      <t>ジッセキ</t>
    </rPh>
    <rPh sb="4" eb="7">
      <t>ホウコクショ</t>
    </rPh>
    <phoneticPr fontId="3"/>
  </si>
  <si>
    <t>　※もしもクラブ名の変更がある場合は、変更届が必要になります</t>
    <rPh sb="8" eb="9">
      <t>メイ</t>
    </rPh>
    <rPh sb="10" eb="12">
      <t>ヘンコウ</t>
    </rPh>
    <rPh sb="15" eb="17">
      <t>バアイ</t>
    </rPh>
    <rPh sb="19" eb="22">
      <t>ヘンコウトドケ</t>
    </rPh>
    <rPh sb="23" eb="25">
      <t>ヒツヨウ</t>
    </rPh>
    <phoneticPr fontId="3"/>
  </si>
  <si>
    <t>会計名</t>
    <rPh sb="0" eb="2">
      <t>カイケイ</t>
    </rPh>
    <rPh sb="2" eb="3">
      <t>メイ</t>
    </rPh>
    <phoneticPr fontId="3"/>
  </si>
  <si>
    <t>監事名１</t>
    <rPh sb="0" eb="2">
      <t>カンジ</t>
    </rPh>
    <rPh sb="2" eb="3">
      <t>メイ</t>
    </rPh>
    <phoneticPr fontId="3"/>
  </si>
  <si>
    <t>監事名２</t>
    <rPh sb="0" eb="2">
      <t>カンジ</t>
    </rPh>
    <rPh sb="2" eb="3">
      <t>メイ</t>
    </rPh>
    <phoneticPr fontId="3"/>
  </si>
  <si>
    <t>輪投げ</t>
    <rPh sb="0" eb="2">
      <t>ワナ</t>
    </rPh>
    <phoneticPr fontId="3"/>
  </si>
  <si>
    <t>２　補助事業等の内容</t>
  </si>
  <si>
    <t>その他
補助対象外</t>
  </si>
  <si>
    <r>
      <rPr>
        <sz val="12"/>
        <color auto="1"/>
        <rFont val="ＭＳ 明朝"/>
      </rPr>
      <t>（オ）　　　　　　</t>
    </r>
    <r>
      <rPr>
        <sz val="8"/>
        <color auto="1"/>
        <rFont val="ＭＳ 明朝"/>
      </rPr>
      <t>円</t>
    </r>
  </si>
  <si>
    <r>
      <t>（カ）　　　　　　</t>
    </r>
    <r>
      <rPr>
        <sz val="8"/>
        <color auto="1"/>
        <rFont val="ＭＳ 明朝"/>
      </rPr>
      <t>円</t>
    </r>
  </si>
  <si>
    <t>会長</t>
    <rPh sb="0" eb="2">
      <t>カイチョウ</t>
    </rPh>
    <phoneticPr fontId="3"/>
  </si>
  <si>
    <t>会計</t>
    <rPh sb="0" eb="2">
      <t>カイケイ</t>
    </rPh>
    <phoneticPr fontId="3"/>
  </si>
  <si>
    <t>印</t>
    <rPh sb="0" eb="1">
      <t>イン</t>
    </rPh>
    <phoneticPr fontId="3"/>
  </si>
  <si>
    <t>月額</t>
    <rPh sb="0" eb="2">
      <t>ゲツガク</t>
    </rPh>
    <phoneticPr fontId="3"/>
  </si>
  <si>
    <t>記入例（以下の例に限らず自由にご記入ください）</t>
  </si>
  <si>
    <t>人＝</t>
    <rPh sb="0" eb="1">
      <t>ニン</t>
    </rPh>
    <phoneticPr fontId="3"/>
  </si>
  <si>
    <t>活　　　 動</t>
    <rPh sb="0" eb="1">
      <t>カツ</t>
    </rPh>
    <rPh sb="5" eb="6">
      <t>ドウ</t>
    </rPh>
    <phoneticPr fontId="3"/>
  </si>
  <si>
    <t>年額</t>
    <rPh sb="0" eb="2">
      <t>ネンガク</t>
    </rPh>
    <phoneticPr fontId="3"/>
  </si>
  <si>
    <t>　３　役員届、会員名簿および会則</t>
  </si>
  <si>
    <t>円×12ヶ月×</t>
    <rPh sb="0" eb="1">
      <t>エン</t>
    </rPh>
    <rPh sb="5" eb="6">
      <t>ツキ</t>
    </rPh>
    <phoneticPr fontId="3"/>
  </si>
  <si>
    <t>円</t>
    <rPh sb="0" eb="1">
      <t>エン</t>
    </rPh>
    <phoneticPr fontId="3"/>
  </si>
  <si>
    <t>１人×500円×会員</t>
    <rPh sb="1" eb="2">
      <t>ニン</t>
    </rPh>
    <rPh sb="6" eb="7">
      <t>エン</t>
    </rPh>
    <rPh sb="8" eb="10">
      <t>カイイン</t>
    </rPh>
    <phoneticPr fontId="3"/>
  </si>
  <si>
    <t>02決算書</t>
    <rPh sb="2" eb="5">
      <t>ケッサンショ</t>
    </rPh>
    <phoneticPr fontId="3"/>
  </si>
  <si>
    <r>
      <rPr>
        <sz val="14"/>
        <color auto="1"/>
        <rFont val="メイリオ"/>
      </rPr>
      <t>□</t>
    </r>
    <r>
      <rPr>
        <sz val="11"/>
        <color auto="1"/>
        <rFont val="メイリオ"/>
      </rPr>
      <t xml:space="preserve"> 会計の方の名前は、口座の名義人と一致していますか？</t>
    </r>
    <rPh sb="2" eb="4">
      <t>カイケイ</t>
    </rPh>
    <rPh sb="5" eb="6">
      <t>カタ</t>
    </rPh>
    <rPh sb="7" eb="9">
      <t>ナマエ</t>
    </rPh>
    <rPh sb="11" eb="13">
      <t>コウザ</t>
    </rPh>
    <rPh sb="14" eb="16">
      <t>メイギ</t>
    </rPh>
    <rPh sb="16" eb="17">
      <t>ニン</t>
    </rPh>
    <rPh sb="18" eb="20">
      <t>イッチ</t>
    </rPh>
    <phoneticPr fontId="3"/>
  </si>
  <si>
    <t>内　　　　　　　　　訳　（金額も記入）</t>
  </si>
  <si>
    <t>内　　　　　　　訳　（金額も記入）</t>
  </si>
  <si>
    <t>　別紙　決算書のとおり</t>
    <rPh sb="1" eb="3">
      <t>ベッシ</t>
    </rPh>
    <rPh sb="4" eb="7">
      <t>ケッサンショ</t>
    </rPh>
    <phoneticPr fontId="3"/>
  </si>
  <si>
    <t>会長の住所</t>
    <rPh sb="0" eb="2">
      <t>カイチョウ</t>
    </rPh>
    <rPh sb="3" eb="5">
      <t>ジュウショ</t>
    </rPh>
    <phoneticPr fontId="3"/>
  </si>
  <si>
    <t>店</t>
    <rPh sb="0" eb="1">
      <t>テン</t>
    </rPh>
    <phoneticPr fontId="3"/>
  </si>
  <si>
    <t>円 翌年度へ繰越</t>
  </si>
  <si>
    <t>月</t>
    <rPh sb="0" eb="1">
      <t>ガツ</t>
    </rPh>
    <phoneticPr fontId="3"/>
  </si>
  <si>
    <t>日</t>
    <rPh sb="0" eb="1">
      <t>ニチ</t>
    </rPh>
    <phoneticPr fontId="3"/>
  </si>
  <si>
    <t>青梅市長　殿</t>
    <rPh sb="0" eb="4">
      <t>オウメシチョウ</t>
    </rPh>
    <rPh sb="5" eb="6">
      <t>ドノ</t>
    </rPh>
    <phoneticPr fontId="3"/>
  </si>
  <si>
    <t>２　補助事業の成果</t>
    <rPh sb="2" eb="4">
      <t>ホジョ</t>
    </rPh>
    <rPh sb="4" eb="6">
      <t>ジギョウ</t>
    </rPh>
    <rPh sb="7" eb="9">
      <t>セイカ</t>
    </rPh>
    <phoneticPr fontId="3"/>
  </si>
  <si>
    <t>３　補助金にかかる収支計算に関する事項</t>
  </si>
  <si>
    <t>住　所</t>
    <rPh sb="0" eb="1">
      <t>スミ</t>
    </rPh>
    <rPh sb="2" eb="3">
      <t>ショ</t>
    </rPh>
    <phoneticPr fontId="3"/>
  </si>
  <si>
    <t>　以　　上</t>
    <rPh sb="1" eb="2">
      <t>イ</t>
    </rPh>
    <rPh sb="4" eb="5">
      <t>ウエ</t>
    </rPh>
    <phoneticPr fontId="3"/>
  </si>
  <si>
    <t>令和７年度予算額（ウ）</t>
    <rPh sb="0" eb="2">
      <t>レイワ</t>
    </rPh>
    <phoneticPr fontId="3"/>
  </si>
  <si>
    <t>令和７年４月１日</t>
    <rPh sb="0" eb="2">
      <t>レイワ</t>
    </rPh>
    <rPh sb="3" eb="4">
      <t>ネン</t>
    </rPh>
    <rPh sb="5" eb="6">
      <t>ガツ</t>
    </rPh>
    <rPh sb="7" eb="8">
      <t>ニチ</t>
    </rPh>
    <phoneticPr fontId="3"/>
  </si>
  <si>
    <t>交付くださるよう申請いたします。</t>
  </si>
  <si>
    <t>補助金交付申請額</t>
  </si>
  <si>
    <t>内訳　</t>
  </si>
  <si>
    <t>人　＝</t>
    <rPh sb="0" eb="1">
      <t>ニン</t>
    </rPh>
    <phoneticPr fontId="3"/>
  </si>
  <si>
    <t>１　補助事業等の目的</t>
    <rPh sb="2" eb="4">
      <t>ホジョ</t>
    </rPh>
    <rPh sb="4" eb="6">
      <t>ジギョウ</t>
    </rPh>
    <rPh sb="6" eb="7">
      <t>トウ</t>
    </rPh>
    <rPh sb="8" eb="10">
      <t>モクテキ</t>
    </rPh>
    <phoneticPr fontId="3"/>
  </si>
  <si>
    <t>３　補助事業等の効果</t>
  </si>
  <si>
    <t>添付書類</t>
  </si>
  <si>
    <t>令和７年４月 １日</t>
    <rPh sb="0" eb="2">
      <t>レイワ</t>
    </rPh>
    <rPh sb="3" eb="4">
      <t>ネン</t>
    </rPh>
    <rPh sb="4" eb="5">
      <t>レイネン</t>
    </rPh>
    <rPh sb="5" eb="6">
      <t>ガツ</t>
    </rPh>
    <rPh sb="8" eb="9">
      <t>ニチ</t>
    </rPh>
    <phoneticPr fontId="3"/>
  </si>
  <si>
    <t>　１　年間事業計画書</t>
  </si>
  <si>
    <t>　２　収入支出予算書</t>
  </si>
  <si>
    <t>記入例</t>
    <rPh sb="0" eb="2">
      <t>キニュウ</t>
    </rPh>
    <rPh sb="2" eb="3">
      <t>レイ</t>
    </rPh>
    <phoneticPr fontId="3"/>
  </si>
  <si>
    <t>令和６年度</t>
    <rPh sb="0" eb="2">
      <t>レイワ</t>
    </rPh>
    <rPh sb="3" eb="4">
      <t>ネン</t>
    </rPh>
    <rPh sb="4" eb="5">
      <t>ド</t>
    </rPh>
    <phoneticPr fontId="3"/>
  </si>
  <si>
    <t>会員割 1人500円×</t>
  </si>
  <si>
    <t>神社清掃</t>
    <rPh sb="0" eb="2">
      <t>ジンジャ</t>
    </rPh>
    <rPh sb="2" eb="4">
      <t>セイソウ</t>
    </rPh>
    <phoneticPr fontId="3"/>
  </si>
  <si>
    <t>資源回収</t>
    <rPh sb="0" eb="2">
      <t>シゲン</t>
    </rPh>
    <rPh sb="2" eb="4">
      <t>カイシュウ</t>
    </rPh>
    <phoneticPr fontId="3"/>
  </si>
  <si>
    <t>健康を進める</t>
    <rPh sb="0" eb="2">
      <t>ケンコウ</t>
    </rPh>
    <rPh sb="3" eb="4">
      <t>スス</t>
    </rPh>
    <phoneticPr fontId="3"/>
  </si>
  <si>
    <t>グラウンドゴルフ</t>
  </si>
  <si>
    <t>人</t>
    <rPh sb="0" eb="1">
      <t>ニン</t>
    </rPh>
    <phoneticPr fontId="3"/>
  </si>
  <si>
    <t>会費免除者</t>
    <rPh sb="0" eb="2">
      <t>カイヒ</t>
    </rPh>
    <rPh sb="2" eb="4">
      <t>メンジョ</t>
    </rPh>
    <rPh sb="4" eb="5">
      <t>シャ</t>
    </rPh>
    <phoneticPr fontId="3"/>
  </si>
  <si>
    <t>年度</t>
    <rPh sb="0" eb="2">
      <t>ネンド</t>
    </rPh>
    <phoneticPr fontId="3"/>
  </si>
  <si>
    <t>￥</t>
  </si>
  <si>
    <t>　※色のついていない場所には入力する必要はありません。</t>
    <rPh sb="2" eb="3">
      <t>イロ</t>
    </rPh>
    <rPh sb="10" eb="12">
      <t>バショ</t>
    </rPh>
    <rPh sb="14" eb="16">
      <t>ニュウリョク</t>
    </rPh>
    <rPh sb="18" eb="20">
      <t>ヒツヨウ</t>
    </rPh>
    <phoneticPr fontId="3"/>
  </si>
  <si>
    <t>委　　　任　　　状</t>
    <rPh sb="0" eb="1">
      <t>イ</t>
    </rPh>
    <rPh sb="4" eb="5">
      <t>ニン</t>
    </rPh>
    <rPh sb="8" eb="9">
      <t>ジョウ</t>
    </rPh>
    <phoneticPr fontId="3"/>
  </si>
  <si>
    <t>もしも補助金の返還が発生する場合、このセルに赤字で表示されますので、ご注意ください。</t>
  </si>
  <si>
    <t>委任者</t>
    <rPh sb="0" eb="3">
      <t>イニンシャ</t>
    </rPh>
    <phoneticPr fontId="3"/>
  </si>
  <si>
    <t>令和６年度予算額（イ)</t>
    <rPh sb="0" eb="2">
      <t>レイワ</t>
    </rPh>
    <rPh sb="3" eb="4">
      <t>ネン</t>
    </rPh>
    <phoneticPr fontId="3"/>
  </si>
  <si>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3"/>
  </si>
  <si>
    <t>手順３　全ての入力が終わったら、印刷し、必要書類に印鑑を押印します。翌年度から会長が変わる場合は、押し間違いに注意して下さい。</t>
    <rPh sb="0" eb="2">
      <t>テジュン</t>
    </rPh>
    <rPh sb="4" eb="5">
      <t>スベ</t>
    </rPh>
    <rPh sb="7" eb="9">
      <t>ニュウリョク</t>
    </rPh>
    <rPh sb="10" eb="11">
      <t>オ</t>
    </rPh>
    <rPh sb="16" eb="18">
      <t>インサツ</t>
    </rPh>
    <rPh sb="34" eb="37">
      <t>ヨクネンド</t>
    </rPh>
    <rPh sb="42" eb="43">
      <t>カ</t>
    </rPh>
    <rPh sb="49" eb="50">
      <t>オ</t>
    </rPh>
    <rPh sb="51" eb="53">
      <t>マチガ</t>
    </rPh>
    <rPh sb="55" eb="57">
      <t>チュウイ</t>
    </rPh>
    <phoneticPr fontId="3"/>
  </si>
  <si>
    <t>様式第１－２号（第６項関係）</t>
  </si>
  <si>
    <t>この色のセルに入力してください！</t>
    <rPh sb="2" eb="3">
      <t>イロ</t>
    </rPh>
    <rPh sb="7" eb="9">
      <t>ニュウリョク</t>
    </rPh>
    <phoneticPr fontId="3"/>
  </si>
  <si>
    <t>　　　　下の枠内の文字をクリックすると、入力用シートに飛びます。</t>
    <rPh sb="4" eb="5">
      <t>シタ</t>
    </rPh>
    <rPh sb="6" eb="8">
      <t>ワクナイ</t>
    </rPh>
    <rPh sb="9" eb="11">
      <t>モジ</t>
    </rPh>
    <rPh sb="20" eb="23">
      <t>ニュウリョクヨウ</t>
    </rPh>
    <rPh sb="27" eb="28">
      <t>ト</t>
    </rPh>
    <phoneticPr fontId="3"/>
  </si>
  <si>
    <t>手順４　以下のチェックリストにしたがって最終確認を行った上で、提出をお願いします。</t>
    <rPh sb="0" eb="2">
      <t>テジュン</t>
    </rPh>
    <rPh sb="4" eb="6">
      <t>イカ</t>
    </rPh>
    <rPh sb="20" eb="22">
      <t>サイシュウ</t>
    </rPh>
    <rPh sb="22" eb="24">
      <t>カクニン</t>
    </rPh>
    <rPh sb="25" eb="26">
      <t>オコナ</t>
    </rPh>
    <rPh sb="28" eb="29">
      <t>ウエ</t>
    </rPh>
    <rPh sb="31" eb="33">
      <t>テイシュツ</t>
    </rPh>
    <rPh sb="35" eb="36">
      <t>ネガ</t>
    </rPh>
    <phoneticPr fontId="3"/>
  </si>
  <si>
    <t>以下の手順１から４にしたがって、申請書類の作成をお願いいたします。</t>
    <rPh sb="0" eb="2">
      <t>イカ</t>
    </rPh>
    <rPh sb="3" eb="5">
      <t>テジュン</t>
    </rPh>
    <rPh sb="16" eb="18">
      <t>シンセイ</t>
    </rPh>
    <rPh sb="18" eb="20">
      <t>ショルイ</t>
    </rPh>
    <rPh sb="21" eb="23">
      <t>サクセイ</t>
    </rPh>
    <rPh sb="25" eb="26">
      <t>ネガ</t>
    </rPh>
    <phoneticPr fontId="3"/>
  </si>
  <si>
    <t>高齢者クラブ補助金申請書類　作成の手引き</t>
    <rPh sb="0" eb="3">
      <t>コウレイシャ</t>
    </rPh>
    <rPh sb="6" eb="9">
      <t>ホジョキン</t>
    </rPh>
    <rPh sb="9" eb="11">
      <t>シンセイ</t>
    </rPh>
    <rPh sb="11" eb="13">
      <t>ショルイ</t>
    </rPh>
    <rPh sb="14" eb="16">
      <t>サクセイ</t>
    </rPh>
    <rPh sb="17" eb="19">
      <t>テビ</t>
    </rPh>
    <phoneticPr fontId="3"/>
  </si>
  <si>
    <t>一致していれば「収支差引残金なし」と表示されます。</t>
  </si>
  <si>
    <t>事　　　業　　　内　　　容</t>
  </si>
  <si>
    <t>生きがいを</t>
  </si>
  <si>
    <t>高める活動</t>
  </si>
  <si>
    <t>補助対象外</t>
  </si>
  <si>
    <t>国・都・市分 月額　22,800円×12ヶ月 ＝ 273,600円</t>
    <rPh sb="0" eb="1">
      <t>クニ</t>
    </rPh>
    <rPh sb="2" eb="3">
      <t>ト</t>
    </rPh>
    <rPh sb="4" eb="5">
      <t>シ</t>
    </rPh>
    <rPh sb="5" eb="6">
      <t>ブン</t>
    </rPh>
    <rPh sb="7" eb="9">
      <t>ゲツガク</t>
    </rPh>
    <rPh sb="16" eb="17">
      <t>エン</t>
    </rPh>
    <rPh sb="21" eb="22">
      <t>ゲツ</t>
    </rPh>
    <rPh sb="32" eb="33">
      <t>エン</t>
    </rPh>
    <phoneticPr fontId="3"/>
  </si>
  <si>
    <t>様式第５号（第８項関係）</t>
  </si>
  <si>
    <t>様式第６号（第８項関係）</t>
  </si>
  <si>
    <t>　別紙　高齢者クラブ活動状況報告書のとおり</t>
    <rPh sb="1" eb="3">
      <t>ベッシ</t>
    </rPh>
    <rPh sb="4" eb="7">
      <t>コウレイシャ</t>
    </rPh>
    <rPh sb="10" eb="12">
      <t>カツドウ</t>
    </rPh>
    <rPh sb="12" eb="14">
      <t>ジョウキョウ</t>
    </rPh>
    <rPh sb="14" eb="17">
      <t>ホウコクショ</t>
    </rPh>
    <phoneticPr fontId="3"/>
  </si>
  <si>
    <t>令和７年度青梅市高齢者クラブに対する補助金について、次のとおり</t>
    <rPh sb="0" eb="2">
      <t>レイワ</t>
    </rPh>
    <phoneticPr fontId="3"/>
  </si>
  <si>
    <t>総会</t>
    <rPh sb="0" eb="2">
      <t>ソウカイ</t>
    </rPh>
    <phoneticPr fontId="3"/>
  </si>
  <si>
    <t>補助金の申請人数に含まないでください。</t>
  </si>
  <si>
    <t>議決・議決予定</t>
  </si>
  <si>
    <t>補助金および
助　成　金</t>
    <rPh sb="2" eb="3">
      <t>キン</t>
    </rPh>
    <phoneticPr fontId="3"/>
  </si>
  <si>
    <t>代表者名</t>
    <rPh sb="0" eb="3">
      <t>ダイヒョウシャ</t>
    </rPh>
    <rPh sb="3" eb="4">
      <t>メイ</t>
    </rPh>
    <phoneticPr fontId="3"/>
  </si>
  <si>
    <t>住　　所</t>
    <rPh sb="0" eb="1">
      <t>スミ</t>
    </rPh>
    <rPh sb="3" eb="4">
      <t>ショ</t>
    </rPh>
    <phoneticPr fontId="3"/>
  </si>
  <si>
    <t>会 長 名</t>
    <rPh sb="0" eb="1">
      <t>カイ</t>
    </rPh>
    <rPh sb="2" eb="3">
      <t>ナガ</t>
    </rPh>
    <rPh sb="4" eb="5">
      <t>メイ</t>
    </rPh>
    <phoneticPr fontId="3"/>
  </si>
  <si>
    <r>
      <rPr>
        <sz val="14"/>
        <color auto="1"/>
        <rFont val="メイリオ"/>
      </rPr>
      <t>□</t>
    </r>
    <r>
      <rPr>
        <sz val="16"/>
        <color auto="1"/>
        <rFont val="メイリオ"/>
      </rPr>
      <t xml:space="preserve"> </t>
    </r>
    <r>
      <rPr>
        <sz val="11"/>
        <color auto="1"/>
        <rFont val="メイリオ"/>
      </rPr>
      <t>訂正箇所がある場合、修正液ではなく、訂正印で修正されていますか？</t>
    </r>
    <rPh sb="2" eb="4">
      <t>テイセイ</t>
    </rPh>
    <rPh sb="4" eb="6">
      <t>カショ</t>
    </rPh>
    <rPh sb="9" eb="11">
      <t>バアイ</t>
    </rPh>
    <rPh sb="12" eb="15">
      <t>シュウセイエキ</t>
    </rPh>
    <rPh sb="20" eb="23">
      <t>テイセイイン</t>
    </rPh>
    <rPh sb="24" eb="26">
      <t>シュウセイ</t>
    </rPh>
    <phoneticPr fontId="3"/>
  </si>
  <si>
    <r>
      <rPr>
        <sz val="14"/>
        <color auto="1"/>
        <rFont val="メイリオ"/>
      </rPr>
      <t>□</t>
    </r>
    <r>
      <rPr>
        <sz val="11"/>
        <color auto="1"/>
        <rFont val="メイリオ"/>
      </rPr>
      <t xml:space="preserve"> 収入・支出それぞれの科目ごとの合計額と、翌年度繰越額は、会計簿の数字と一致していますか？</t>
    </r>
    <rPh sb="2" eb="4">
      <t>シュウニュウ</t>
    </rPh>
    <rPh sb="5" eb="7">
      <t>シシュツ</t>
    </rPh>
    <rPh sb="12" eb="14">
      <t>カモク</t>
    </rPh>
    <rPh sb="17" eb="19">
      <t>ゴウケイ</t>
    </rPh>
    <rPh sb="19" eb="20">
      <t>ガク</t>
    </rPh>
    <rPh sb="22" eb="25">
      <t>ヨクネンド</t>
    </rPh>
    <rPh sb="25" eb="27">
      <t>クリコシ</t>
    </rPh>
    <rPh sb="27" eb="28">
      <t>ガク</t>
    </rPh>
    <rPh sb="30" eb="32">
      <t>カイケイ</t>
    </rPh>
    <rPh sb="32" eb="33">
      <t>ボ</t>
    </rPh>
    <rPh sb="34" eb="36">
      <t>スウジ</t>
    </rPh>
    <rPh sb="37" eb="39">
      <t>イッチ</t>
    </rPh>
    <phoneticPr fontId="3"/>
  </si>
  <si>
    <r>
      <rPr>
        <sz val="14"/>
        <color auto="1"/>
        <rFont val="メイリオ"/>
      </rPr>
      <t>□</t>
    </r>
    <r>
      <rPr>
        <sz val="11"/>
        <color auto="1"/>
        <rFont val="メイリオ"/>
      </rPr>
      <t xml:space="preserve"> 支出１～４の合計額が、収入２の補助金額を下回っていませんか？</t>
    </r>
    <rPh sb="2" eb="4">
      <t>シシュツ</t>
    </rPh>
    <rPh sb="8" eb="10">
      <t>ゴウケイ</t>
    </rPh>
    <rPh sb="10" eb="11">
      <t>ガク</t>
    </rPh>
    <rPh sb="13" eb="15">
      <t>シュウニュウ</t>
    </rPh>
    <rPh sb="17" eb="19">
      <t>ホジョ</t>
    </rPh>
    <rPh sb="19" eb="21">
      <t>キンガク</t>
    </rPh>
    <rPh sb="22" eb="24">
      <t>シタマワ</t>
    </rPh>
    <phoneticPr fontId="3"/>
  </si>
  <si>
    <r>
      <rPr>
        <sz val="14"/>
        <color auto="1"/>
        <rFont val="メイリオ"/>
      </rPr>
      <t>□</t>
    </r>
    <r>
      <rPr>
        <sz val="11"/>
        <color auto="1"/>
        <rFont val="メイリオ"/>
      </rPr>
      <t xml:space="preserve"> 全ての月が埋まっていますか？</t>
    </r>
    <rPh sb="2" eb="3">
      <t>スベ</t>
    </rPh>
    <rPh sb="5" eb="6">
      <t>ツキ</t>
    </rPh>
    <rPh sb="7" eb="8">
      <t>ウ</t>
    </rPh>
    <phoneticPr fontId="3"/>
  </si>
  <si>
    <r>
      <rPr>
        <sz val="14"/>
        <color auto="1"/>
        <rFont val="メイリオ"/>
      </rPr>
      <t xml:space="preserve">□ </t>
    </r>
    <r>
      <rPr>
        <sz val="11"/>
        <color auto="1"/>
        <rFont val="メイリオ"/>
      </rPr>
      <t>収入と支出の合計額は一致していますか？</t>
    </r>
    <rPh sb="2" eb="4">
      <t>シュウニュウ</t>
    </rPh>
    <rPh sb="5" eb="7">
      <t>シシュツ</t>
    </rPh>
    <rPh sb="8" eb="10">
      <t>ゴウケイ</t>
    </rPh>
    <rPh sb="10" eb="11">
      <t>ガク</t>
    </rPh>
    <rPh sb="12" eb="14">
      <t>イッチ</t>
    </rPh>
    <phoneticPr fontId="3"/>
  </si>
  <si>
    <r>
      <rPr>
        <sz val="14"/>
        <color auto="1"/>
        <rFont val="メイリオ"/>
      </rPr>
      <t>□</t>
    </r>
    <r>
      <rPr>
        <sz val="11"/>
        <color auto="1"/>
        <rFont val="メイリオ"/>
      </rPr>
      <t xml:space="preserve"> 口座名義には、フリガナも記入してありますか？</t>
    </r>
    <rPh sb="2" eb="4">
      <t>コウザ</t>
    </rPh>
    <rPh sb="4" eb="6">
      <t>メイギ</t>
    </rPh>
    <rPh sb="14" eb="16">
      <t>キニュウ</t>
    </rPh>
    <phoneticPr fontId="3"/>
  </si>
  <si>
    <r>
      <rPr>
        <sz val="14"/>
        <color auto="1"/>
        <rFont val="メイリオ"/>
      </rPr>
      <t>□</t>
    </r>
    <r>
      <rPr>
        <sz val="11"/>
        <color auto="1"/>
        <rFont val="メイリオ"/>
      </rPr>
      <t xml:space="preserve"> 口座名義は、”クラブ名ー肩書ー氏名”　というふうになっていますか？</t>
    </r>
    <rPh sb="2" eb="4">
      <t>コウザ</t>
    </rPh>
    <rPh sb="4" eb="6">
      <t>メイギ</t>
    </rPh>
    <rPh sb="12" eb="13">
      <t>メイ</t>
    </rPh>
    <rPh sb="14" eb="16">
      <t>カタガ</t>
    </rPh>
    <rPh sb="17" eb="19">
      <t>シメイ</t>
    </rPh>
    <phoneticPr fontId="3"/>
  </si>
  <si>
    <t>※提出の際は、上記の書類一式のほか、会計簿の写し（クラブ内の部活動分も含む）と、収入証・支払証書・会則も添付して下さい。</t>
    <rPh sb="1" eb="3">
      <t>テイシュツ</t>
    </rPh>
    <rPh sb="4" eb="5">
      <t>サイ</t>
    </rPh>
    <rPh sb="7" eb="9">
      <t>ジョウキ</t>
    </rPh>
    <rPh sb="10" eb="12">
      <t>ショルイ</t>
    </rPh>
    <rPh sb="12" eb="14">
      <t>イッシキ</t>
    </rPh>
    <rPh sb="18" eb="20">
      <t>カイケイ</t>
    </rPh>
    <rPh sb="20" eb="21">
      <t>ボ</t>
    </rPh>
    <rPh sb="22" eb="23">
      <t>ウツ</t>
    </rPh>
    <rPh sb="28" eb="29">
      <t>ナイ</t>
    </rPh>
    <rPh sb="31" eb="33">
      <t>カツドウ</t>
    </rPh>
    <rPh sb="33" eb="34">
      <t>ブン</t>
    </rPh>
    <rPh sb="35" eb="36">
      <t>フク</t>
    </rPh>
    <rPh sb="40" eb="42">
      <t>シュウニュウ</t>
    </rPh>
    <rPh sb="42" eb="43">
      <t>ショウ</t>
    </rPh>
    <rPh sb="44" eb="46">
      <t>シハライ</t>
    </rPh>
    <rPh sb="46" eb="48">
      <t>ショウショ</t>
    </rPh>
    <rPh sb="49" eb="51">
      <t>カイソク</t>
    </rPh>
    <rPh sb="52" eb="54">
      <t>テンプ</t>
    </rPh>
    <rPh sb="56" eb="57">
      <t>クダ</t>
    </rPh>
    <phoneticPr fontId="3"/>
  </si>
  <si>
    <t>02活動状況報告書</t>
    <rPh sb="2" eb="4">
      <t>カツドウ</t>
    </rPh>
    <rPh sb="4" eb="6">
      <t>ジョウキョウ</t>
    </rPh>
    <rPh sb="6" eb="9">
      <t>ホウコクショ</t>
    </rPh>
    <phoneticPr fontId="3"/>
  </si>
  <si>
    <t>03交付申請書</t>
    <rPh sb="2" eb="4">
      <t>コウフ</t>
    </rPh>
    <rPh sb="4" eb="7">
      <t>シンセイショ</t>
    </rPh>
    <phoneticPr fontId="3"/>
  </si>
  <si>
    <t>令和７年度収入支出予算書</t>
    <rPh sb="0" eb="2">
      <t>レイワ</t>
    </rPh>
    <phoneticPr fontId="3"/>
  </si>
  <si>
    <t>03年間事業計画書</t>
    <rPh sb="2" eb="4">
      <t>ネンカン</t>
    </rPh>
    <rPh sb="4" eb="6">
      <t>ジギョウ</t>
    </rPh>
    <rPh sb="6" eb="9">
      <t>ケイカクショ</t>
    </rPh>
    <phoneticPr fontId="3"/>
  </si>
  <si>
    <t>03予算書</t>
    <rPh sb="2" eb="5">
      <t>ヨサンショ</t>
    </rPh>
    <phoneticPr fontId="3"/>
  </si>
  <si>
    <t>03口座振替依頼書</t>
    <rPh sb="2" eb="4">
      <t>コウザ</t>
    </rPh>
    <rPh sb="4" eb="6">
      <t>フリカエ</t>
    </rPh>
    <rPh sb="6" eb="9">
      <t>イライショ</t>
    </rPh>
    <phoneticPr fontId="3"/>
  </si>
  <si>
    <t>一致しない場合、こちらにエラーが表示されます。</t>
  </si>
  <si>
    <t>03会員名簿</t>
    <rPh sb="2" eb="4">
      <t>カイイン</t>
    </rPh>
    <rPh sb="4" eb="6">
      <t>メイボ</t>
    </rPh>
    <phoneticPr fontId="3"/>
  </si>
  <si>
    <t>03委任状（口座名義が会計の場合のみ）</t>
    <rPh sb="2" eb="5">
      <t>イニンジョウ</t>
    </rPh>
    <rPh sb="6" eb="8">
      <t>コウザ</t>
    </rPh>
    <rPh sb="8" eb="10">
      <t>メイギ</t>
    </rPh>
    <rPh sb="11" eb="13">
      <t>カイケイ</t>
    </rPh>
    <rPh sb="14" eb="16">
      <t>バアイ</t>
    </rPh>
    <phoneticPr fontId="3"/>
  </si>
  <si>
    <t>手順２　「02実績報告書」以降、シートを切り替えて黄色いセルに順次入力してください。クラブ名や会長名は手順１で入れた内容が自動的に入ります。</t>
    <rPh sb="0" eb="2">
      <t>テジュン</t>
    </rPh>
    <rPh sb="20" eb="21">
      <t>キ</t>
    </rPh>
    <rPh sb="22" eb="23">
      <t>カ</t>
    </rPh>
    <rPh sb="25" eb="27">
      <t>キイロ</t>
    </rPh>
    <rPh sb="31" eb="33">
      <t>ジュンジ</t>
    </rPh>
    <rPh sb="33" eb="35">
      <t>ニュウリョク</t>
    </rPh>
    <rPh sb="45" eb="46">
      <t>メイ</t>
    </rPh>
    <rPh sb="47" eb="49">
      <t>カイチョウ</t>
    </rPh>
    <rPh sb="49" eb="50">
      <t>メイ</t>
    </rPh>
    <rPh sb="51" eb="53">
      <t>テジュン</t>
    </rPh>
    <rPh sb="55" eb="56">
      <t>イ</t>
    </rPh>
    <rPh sb="58" eb="60">
      <t>ナイヨウ</t>
    </rPh>
    <rPh sb="61" eb="64">
      <t>ジドウテキ</t>
    </rPh>
    <rPh sb="65" eb="66">
      <t>ハイ</t>
    </rPh>
    <phoneticPr fontId="3"/>
  </si>
  <si>
    <t>定額分 月24,300円×   １２か月＝</t>
  </si>
  <si>
    <t>その他の
社会活動</t>
  </si>
  <si>
    <t>健康を
進める活動</t>
  </si>
  <si>
    <t>令和６年度の書類</t>
    <rPh sb="0" eb="2">
      <t>レイワ</t>
    </rPh>
    <rPh sb="3" eb="4">
      <t>ネン</t>
    </rPh>
    <rPh sb="4" eb="5">
      <t>ド</t>
    </rPh>
    <rPh sb="6" eb="8">
      <t>ショルイ</t>
    </rPh>
    <phoneticPr fontId="3"/>
  </si>
  <si>
    <t>令和６年
度の書類</t>
    <rPh sb="0" eb="2">
      <t>レイワ</t>
    </rPh>
    <rPh sb="3" eb="4">
      <t>ネン</t>
    </rPh>
    <rPh sb="5" eb="6">
      <t>ド</t>
    </rPh>
    <rPh sb="7" eb="9">
      <t>ショルイ</t>
    </rPh>
    <phoneticPr fontId="3"/>
  </si>
  <si>
    <t>令和７年３月３１日</t>
    <rPh sb="0" eb="2">
      <t>レイワ</t>
    </rPh>
    <phoneticPr fontId="3"/>
  </si>
  <si>
    <r>
      <t>□</t>
    </r>
    <r>
      <rPr>
        <sz val="11"/>
        <color auto="1"/>
        <rFont val="メイリオ"/>
      </rPr>
      <t xml:space="preserve"> 令和６年度の会長印は押してありますか？</t>
    </r>
    <rPh sb="2" eb="4">
      <t>レイワ</t>
    </rPh>
    <rPh sb="5" eb="6">
      <t>ネン</t>
    </rPh>
    <rPh sb="6" eb="7">
      <t>ド</t>
    </rPh>
    <rPh sb="8" eb="10">
      <t>カイチョウ</t>
    </rPh>
    <rPh sb="10" eb="11">
      <t>イン</t>
    </rPh>
    <rPh sb="12" eb="13">
      <t>オ</t>
    </rPh>
    <phoneticPr fontId="3"/>
  </si>
  <si>
    <r>
      <t xml:space="preserve">□ </t>
    </r>
    <r>
      <rPr>
        <sz val="11"/>
        <color auto="1"/>
        <rFont val="メイリオ"/>
      </rPr>
      <t>令和６年度の会長・会計・監事２名の印は押してありますか？</t>
    </r>
    <rPh sb="2" eb="4">
      <t>レイワ</t>
    </rPh>
    <rPh sb="5" eb="6">
      <t>ネン</t>
    </rPh>
    <rPh sb="6" eb="7">
      <t>ド</t>
    </rPh>
    <rPh sb="8" eb="10">
      <t>カイチョウ</t>
    </rPh>
    <rPh sb="11" eb="13">
      <t>カイケイ</t>
    </rPh>
    <rPh sb="14" eb="16">
      <t>カンジ</t>
    </rPh>
    <rPh sb="17" eb="18">
      <t>メイ</t>
    </rPh>
    <rPh sb="19" eb="20">
      <t>イン</t>
    </rPh>
    <rPh sb="21" eb="22">
      <t>オ</t>
    </rPh>
    <phoneticPr fontId="3"/>
  </si>
  <si>
    <r>
      <t>□</t>
    </r>
    <r>
      <rPr>
        <sz val="11"/>
        <color auto="1"/>
        <rFont val="メイリオ"/>
      </rPr>
      <t xml:space="preserve"> 令和７年度の会長印は押してありますか？</t>
    </r>
    <rPh sb="2" eb="4">
      <t>レイワ</t>
    </rPh>
    <rPh sb="5" eb="7">
      <t>ネンド</t>
    </rPh>
    <rPh sb="8" eb="10">
      <t>カイチョウ</t>
    </rPh>
    <rPh sb="10" eb="11">
      <t>イン</t>
    </rPh>
    <rPh sb="12" eb="13">
      <t>オ</t>
    </rPh>
    <phoneticPr fontId="3"/>
  </si>
  <si>
    <t>令和７年３月３１日</t>
    <rPh sb="0" eb="2">
      <t>レイワ</t>
    </rPh>
    <rPh sb="3" eb="4">
      <t>ネン</t>
    </rPh>
    <rPh sb="5" eb="6">
      <t>ガツ</t>
    </rPh>
    <rPh sb="8" eb="9">
      <t>ニチ</t>
    </rPh>
    <phoneticPr fontId="3"/>
  </si>
  <si>
    <t>　令和６年度高齢者クラブ運営費補助事業が完了したので、次のとおり</t>
    <rPh sb="1" eb="3">
      <t>レイワ</t>
    </rPh>
    <phoneticPr fontId="3"/>
  </si>
  <si>
    <t>令和６年度高齢者クラブ活動状況報告書</t>
    <rPh sb="0" eb="2">
      <t>レイワ</t>
    </rPh>
    <rPh sb="5" eb="8">
      <t>コウレイシャ</t>
    </rPh>
    <phoneticPr fontId="3"/>
  </si>
  <si>
    <t>（令和６年４月１日から令和７年３月３１日まで）</t>
    <rPh sb="1" eb="3">
      <t>レイワ</t>
    </rPh>
    <rPh sb="11" eb="13">
      <t>レイワ</t>
    </rPh>
    <phoneticPr fontId="3"/>
  </si>
  <si>
    <t>令和６年度収入支出決算書</t>
    <rPh sb="0" eb="2">
      <t>レイワ</t>
    </rPh>
    <rPh sb="9" eb="10">
      <t>ケツ</t>
    </rPh>
    <phoneticPr fontId="3"/>
  </si>
  <si>
    <t>令和７年</t>
    <rPh sb="0" eb="2">
      <t>レイワ</t>
    </rPh>
    <phoneticPr fontId="3"/>
  </si>
  <si>
    <t>令和７年 ４月 １日</t>
    <rPh sb="0" eb="2">
      <t>レイワ</t>
    </rPh>
    <rPh sb="3" eb="4">
      <t>ネン</t>
    </rPh>
    <rPh sb="6" eb="7">
      <t>ガツ</t>
    </rPh>
    <rPh sb="9" eb="10">
      <t>ニチ</t>
    </rPh>
    <phoneticPr fontId="3"/>
  </si>
  <si>
    <t>もしも事業ごとの回数・人数がわからなければ、内訳は省略しても構いません。</t>
  </si>
  <si>
    <t>年間事業計画書（令和７年度）</t>
    <rPh sb="6" eb="7">
      <t>ショ</t>
    </rPh>
    <rPh sb="8" eb="10">
      <t>レイワ</t>
    </rPh>
    <phoneticPr fontId="3"/>
  </si>
  <si>
    <t>令和７年度補助金口座振込依頼書</t>
    <rPh sb="0" eb="2">
      <t>レイワ</t>
    </rPh>
    <rPh sb="3" eb="5">
      <t>ネンド</t>
    </rPh>
    <rPh sb="5" eb="8">
      <t>ホジョキン</t>
    </rPh>
    <rPh sb="8" eb="9">
      <t>クチ</t>
    </rPh>
    <rPh sb="9" eb="10">
      <t>コウザ</t>
    </rPh>
    <rPh sb="10" eb="12">
      <t>フリコ</t>
    </rPh>
    <rPh sb="12" eb="15">
      <t>イライショ</t>
    </rPh>
    <phoneticPr fontId="3"/>
  </si>
  <si>
    <t>（令和７年４月１日現在）</t>
    <rPh sb="1" eb="3">
      <t>レイワ</t>
    </rPh>
    <rPh sb="4" eb="5">
      <t>ネン</t>
    </rPh>
    <rPh sb="5" eb="7">
      <t>４ガツ</t>
    </rPh>
    <rPh sb="8" eb="9">
      <t>ヒ</t>
    </rPh>
    <rPh sb="9" eb="11">
      <t>ゲンザイ</t>
    </rPh>
    <phoneticPr fontId="3"/>
  </si>
  <si>
    <t>令和７年度予算額（ア）</t>
    <rPh sb="0" eb="2">
      <t>レイワ</t>
    </rPh>
    <phoneticPr fontId="3"/>
  </si>
  <si>
    <t>市単独分１クラブ 1,500円×12ヶ月 ＝ 18,000円</t>
    <rPh sb="0" eb="1">
      <t>シ</t>
    </rPh>
    <rPh sb="1" eb="3">
      <t>タンドク</t>
    </rPh>
    <rPh sb="3" eb="4">
      <t>ブン</t>
    </rPh>
    <rPh sb="14" eb="15">
      <t>エン</t>
    </rPh>
    <rPh sb="19" eb="20">
      <t>ゲツ</t>
    </rPh>
    <rPh sb="29" eb="30">
      <t>エン</t>
    </rPh>
    <phoneticPr fontId="3"/>
  </si>
  <si>
    <t>令和６年度予算額（エ）</t>
    <rPh sb="0" eb="2">
      <t>レイワ</t>
    </rPh>
    <rPh sb="3" eb="5">
      <t>ネンド</t>
    </rPh>
    <phoneticPr fontId="3"/>
  </si>
  <si>
    <r>
      <t xml:space="preserve">□ </t>
    </r>
    <r>
      <rPr>
        <sz val="11"/>
        <color rgb="FFFF0000"/>
        <rFont val="メイリオ"/>
      </rPr>
      <t>会員数（会費免除者は、活動に参加している方のみ含む）は、03会員名簿の会員数（補助金対象外者は除く）と一致しますか？</t>
    </r>
    <rPh sb="2" eb="5">
      <t>カイインスウ</t>
    </rPh>
    <rPh sb="6" eb="12">
      <t>カイヒメンジ</t>
    </rPh>
    <rPh sb="13" eb="15">
      <t>カツドウ</t>
    </rPh>
    <rPh sb="16" eb="18">
      <t>サンカ</t>
    </rPh>
    <rPh sb="22" eb="23">
      <t>カタ</t>
    </rPh>
    <rPh sb="25" eb="26">
      <t>フク</t>
    </rPh>
    <rPh sb="32" eb="34">
      <t>カイイン</t>
    </rPh>
    <rPh sb="34" eb="36">
      <t>メイボ</t>
    </rPh>
    <rPh sb="37" eb="40">
      <t>カイインスウ</t>
    </rPh>
    <rPh sb="41" eb="44">
      <t>ホジョキン</t>
    </rPh>
    <rPh sb="44" eb="47">
      <t>タイシ</t>
    </rPh>
    <rPh sb="47" eb="48">
      <t>シャ</t>
    </rPh>
    <rPh sb="49" eb="50">
      <t>ノゾ</t>
    </rPh>
    <rPh sb="53" eb="55">
      <t>イッチ</t>
    </rPh>
    <phoneticPr fontId="3"/>
  </si>
  <si>
    <r>
      <t>□</t>
    </r>
    <r>
      <rPr>
        <sz val="11"/>
        <color auto="1"/>
        <rFont val="メイリオ"/>
      </rPr>
      <t xml:space="preserve"> 会員数は、令和７年度予算書の会員数と一致しますか？</t>
    </r>
    <r>
      <rPr>
        <sz val="11"/>
        <color rgb="FFFF0000"/>
        <rFont val="メイリオ"/>
      </rPr>
      <t>（会費免除者は、活動に参加している方のみ含む）</t>
    </r>
    <rPh sb="2" eb="5">
      <t>カイインスウ</t>
    </rPh>
    <rPh sb="7" eb="9">
      <t>レイワ</t>
    </rPh>
    <rPh sb="10" eb="11">
      <t>ネン</t>
    </rPh>
    <rPh sb="11" eb="12">
      <t>ド</t>
    </rPh>
    <rPh sb="12" eb="15">
      <t>ヨサンショ</t>
    </rPh>
    <rPh sb="16" eb="18">
      <t>カイイン</t>
    </rPh>
    <rPh sb="18" eb="19">
      <t>スウ</t>
    </rPh>
    <rPh sb="20" eb="22">
      <t>イッチ</t>
    </rPh>
    <phoneticPr fontId="3"/>
  </si>
  <si>
    <t>会費免除者</t>
    <rPh sb="0" eb="5">
      <t>カイヒメン</t>
    </rPh>
    <phoneticPr fontId="3"/>
  </si>
  <si>
    <t xml:space="preserve">前年度繰越金は、02決算書の翌年度繰越額の数字が自動入力されます。
</t>
    <rPh sb="0" eb="3">
      <t>ゼンネンド</t>
    </rPh>
    <rPh sb="3" eb="6">
      <t>クリコ</t>
    </rPh>
    <phoneticPr fontId="3"/>
  </si>
  <si>
    <t>年度途中入退会者分</t>
    <rPh sb="0" eb="2">
      <t>ネンド</t>
    </rPh>
    <rPh sb="2" eb="4">
      <t>トチュウ</t>
    </rPh>
    <rPh sb="4" eb="7">
      <t>ニュウタイカイ</t>
    </rPh>
    <rPh sb="7" eb="8">
      <t>シャ</t>
    </rPh>
    <rPh sb="8" eb="9">
      <t>ブン</t>
    </rPh>
    <phoneticPr fontId="3"/>
  </si>
  <si>
    <t>令和6年度の会長印を押印してください。</t>
    <rPh sb="0" eb="2">
      <t>レイワ</t>
    </rPh>
    <rPh sb="3" eb="5">
      <t>ネンド</t>
    </rPh>
    <rPh sb="6" eb="10">
      <t>カイチョ</t>
    </rPh>
    <rPh sb="10" eb="12">
      <t>オウイン</t>
    </rPh>
    <phoneticPr fontId="3"/>
  </si>
  <si>
    <t>記入例
・地域の清掃や花壇の手入れなどの活動、子ども会等で地域と交流、発展に努めた。
・グラウンドゴルフや歩こう会、研修旅行等の活動を通して、会員同士の親睦に寄与した。</t>
  </si>
  <si>
    <t>　合計回数と合計参加人員数を記入してください。</t>
  </si>
  <si>
    <t>収入済額（イ）：会計簿の収入合計額を科目ごとに入力してください。</t>
    <rPh sb="0" eb="4">
      <t>シュウニ</t>
    </rPh>
    <phoneticPr fontId="3"/>
  </si>
  <si>
    <t>会費：会則で定めた集金方法に則り、月額または年額のどちらかに入力してください。</t>
    <rPh sb="0" eb="2">
      <t>カイヒ</t>
    </rPh>
    <phoneticPr fontId="3"/>
  </si>
  <si>
    <t>年度途中入退会者分：年度途中に入会・退会した方の分は
こちらにまとめて入力してください。</t>
    <rPh sb="0" eb="9">
      <t>ネンドトチュウニ</t>
    </rPh>
    <phoneticPr fontId="3"/>
  </si>
  <si>
    <t>収入支出差引（オ－カ）残額：
会計簿の翌年度繰越額と同額になっているか注意してください。</t>
  </si>
  <si>
    <t>令和６年度の役員名の右側にそれぞれ押印してください。</t>
  </si>
  <si>
    <t>令和７年度の会長印を押印してください。</t>
  </si>
  <si>
    <t>会員数を入力すると自動で計算されます。金額を確認してください。</t>
  </si>
  <si>
    <t>会員数入力ください。</t>
  </si>
  <si>
    <t>※会費免除者かつ活動に参加していない方は、原則、補助金の対象外となりますので、</t>
  </si>
  <si>
    <t>１　補助事業等の目的</t>
  </si>
  <si>
    <t>教養講座やスポーツ活動を通して生きがいや健康づくりを目的とする。</t>
  </si>
  <si>
    <t>定期総会、美化活動、歩こう会、研修旅行等</t>
  </si>
  <si>
    <t>活動を通して、会員同士の親睦を深めたり地域交流を進めたりする効果がある。</t>
  </si>
  <si>
    <t>毎月の活動が必要です。</t>
  </si>
  <si>
    <t>月額または年額のどちらかに入力してください。</t>
  </si>
  <si>
    <r>
      <t>各クラブの活動に参加している</t>
    </r>
    <r>
      <rPr>
        <b/>
        <sz val="12"/>
        <color auto="1"/>
        <rFont val="ＭＳ 明朝"/>
      </rPr>
      <t>会費免除者も含め、</t>
    </r>
  </si>
  <si>
    <t>会員名簿と同じ人数となるようにしてください。</t>
  </si>
  <si>
    <t>会員名簿と同じ人数を入れてください。</t>
  </si>
  <si>
    <t>※各クラブの活動に参加していない</t>
  </si>
  <si>
    <t>会費免除者は、補助金の対象外となりますので人数に含まないでください。</t>
  </si>
  <si>
    <t>収入合計と支出合計を一致させてください。</t>
  </si>
  <si>
    <t>性別：男女いずれかに「○」を入力してください。</t>
    <rPh sb="0" eb="2">
      <t>セイベツ</t>
    </rPh>
    <rPh sb="3" eb="5">
      <t>ダンジョ</t>
    </rPh>
    <rPh sb="14" eb="16">
      <t>ニュウリョク</t>
    </rPh>
    <phoneticPr fontId="3"/>
  </si>
  <si>
    <t>生年月日は
S11.1.1
または
昭和11年1月1日
のような形で入力してください。
年齢は自動計算されます。</t>
  </si>
  <si>
    <t>会費免除者：会費免除者は、「○」を入力してください。</t>
    <rPh sb="0" eb="2">
      <t>カイヒ</t>
    </rPh>
    <rPh sb="2" eb="5">
      <t>メンジョシャ</t>
    </rPh>
    <phoneticPr fontId="3"/>
  </si>
  <si>
    <t>備考：会費免除者がいる場合は、理由を記載してください。
また、各クラブの活動に参加していない会費免除者は補助金の対象外となりますので、備考欄に「対象外」と入力してください。</t>
    <rPh sb="0" eb="2">
      <t>ビコウ</t>
    </rPh>
    <phoneticPr fontId="3"/>
  </si>
  <si>
    <t>口座名義人となっている会計担当者の方の</t>
  </si>
  <si>
    <t>住所と氏名を入れてください。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</si>
</sst>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0;[$¥-411]#,##0"/>
    <numFmt numFmtId="177" formatCode="0_);[Red]\(0\)"/>
    <numFmt numFmtId="178" formatCode="#,##0;&quot;△ &quot;#,##0"/>
  </numFmts>
  <fonts count="31">
    <font>
      <sz val="11"/>
      <color auto="1"/>
      <name val="ＭＳ Ｐゴシック"/>
      <family val="3"/>
    </font>
    <font>
      <u/>
      <sz val="6.6"/>
      <color indexed="12"/>
      <name val="ＭＳ Ｐゴシック"/>
      <family val="3"/>
    </font>
    <font>
      <sz val="11"/>
      <color auto="1"/>
      <name val="ＭＳ Ｐゴシック"/>
      <family val="3"/>
    </font>
    <font>
      <sz val="6"/>
      <color auto="1"/>
      <name val="ＭＳ Ｐゴシック"/>
      <family val="3"/>
    </font>
    <font>
      <sz val="11"/>
      <color auto="1"/>
      <name val="メイリオ"/>
      <family val="3"/>
    </font>
    <font>
      <b/>
      <sz val="18"/>
      <color auto="1"/>
      <name val="メイリオ"/>
      <family val="3"/>
    </font>
    <font>
      <b/>
      <sz val="11"/>
      <color auto="1"/>
      <name val="メイリオ"/>
      <family val="3"/>
    </font>
    <font>
      <u/>
      <sz val="12"/>
      <color indexed="12"/>
      <name val="メイリオ"/>
      <family val="3"/>
    </font>
    <font>
      <sz val="12"/>
      <color auto="1"/>
      <name val="メイリオ"/>
      <family val="3"/>
    </font>
    <font>
      <sz val="11"/>
      <color rgb="FFFF0000"/>
      <name val="メイリオ"/>
      <family val="3"/>
    </font>
    <font>
      <sz val="14"/>
      <color auto="1"/>
      <name val="メイリオ"/>
      <family val="3"/>
    </font>
    <font>
      <sz val="11"/>
      <color auto="1"/>
      <name val="ＭＳ 明朝"/>
      <family val="1"/>
    </font>
    <font>
      <sz val="12"/>
      <color auto="1"/>
      <name val="ＭＳ 明朝"/>
      <family val="1"/>
    </font>
    <font>
      <sz val="26"/>
      <color auto="1"/>
      <name val="ＭＳ 明朝"/>
      <family val="1"/>
    </font>
    <font>
      <b/>
      <sz val="12"/>
      <color rgb="FFFF0000"/>
      <name val="ＭＳ 明朝"/>
      <family val="1"/>
    </font>
    <font>
      <sz val="20"/>
      <color auto="1"/>
      <name val="ＭＳ 明朝"/>
      <family val="1"/>
    </font>
    <font>
      <sz val="14"/>
      <color auto="1"/>
      <name val="ＭＳ 明朝"/>
      <family val="1"/>
    </font>
    <font>
      <sz val="14"/>
      <color rgb="FFFF0000"/>
      <name val="HG丸ｺﾞｼｯｸM-PRO"/>
      <family val="3"/>
    </font>
    <font>
      <sz val="12"/>
      <color rgb="FFFF0000"/>
      <name val="HG丸ｺﾞｼｯｸM-PRO"/>
      <family val="3"/>
    </font>
    <font>
      <sz val="24"/>
      <color auto="1"/>
      <name val="ＭＳ 明朝"/>
      <family val="1"/>
    </font>
    <font>
      <sz val="16"/>
      <color auto="1"/>
      <name val="ＭＳ 明朝"/>
      <family val="1"/>
    </font>
    <font>
      <b/>
      <sz val="16"/>
      <color rgb="FFFF0000"/>
      <name val="メイリオ"/>
      <family val="3"/>
    </font>
    <font>
      <sz val="16"/>
      <color rgb="FFFF0000"/>
      <name val="メイリオ"/>
      <family val="3"/>
    </font>
    <font>
      <sz val="8"/>
      <color auto="1"/>
      <name val="ＭＳ 明朝"/>
      <family val="1"/>
    </font>
    <font>
      <u/>
      <sz val="12"/>
      <color auto="1"/>
      <name val="ＭＳ 明朝"/>
      <family val="1"/>
    </font>
    <font>
      <sz val="12"/>
      <color rgb="FF000000"/>
      <name val="ＭＳ 明朝"/>
      <family val="1"/>
    </font>
    <font>
      <b/>
      <sz val="12"/>
      <color auto="1"/>
      <name val="ＭＳ 明朝"/>
      <family val="1"/>
    </font>
    <font>
      <sz val="12"/>
      <color theme="1"/>
      <name val="ＭＳ 明朝"/>
      <family val="1"/>
    </font>
    <font>
      <sz val="10"/>
      <color auto="1"/>
      <name val="ＭＳ 明朝"/>
      <family val="1"/>
    </font>
    <font>
      <b/>
      <sz val="11"/>
      <color rgb="FFFF0000"/>
      <name val="BIZ UD明朝 Medium"/>
      <family val="1"/>
    </font>
    <font>
      <sz val="6"/>
      <color auto="1"/>
      <name val="游ゴシック"/>
      <family val="3"/>
    </font>
  </fonts>
  <fills count="6">
    <fill>
      <patternFill patternType="none"/>
    </fill>
    <fill>
      <patternFill patternType="gray125"/>
    </fill>
    <fill>
      <patternFill patternType="solid">
        <fgColor rgb="FFCCFFFF"/>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style="thin">
        <color indexed="64"/>
      </right>
      <top style="thin">
        <color indexed="64"/>
      </top>
      <bottom style="thin">
        <color indexed="64"/>
      </bottom>
      <diagonal/>
    </border>
  </borders>
  <cellStyleXfs count="8">
    <xf numFmtId="0" fontId="0" fillId="0" borderId="0"/>
    <xf numFmtId="176" fontId="1" fillId="0" borderId="0" applyNumberFormat="0" applyFill="0" applyBorder="0" applyAlignment="0" applyProtection="0">
      <alignment vertical="top"/>
      <protection locked="0"/>
    </xf>
    <xf numFmtId="38" fontId="2" fillId="0" borderId="0" applyFont="0" applyFill="0" applyBorder="0" applyAlignment="0" applyProtection="0"/>
    <xf numFmtId="176" fontId="2" fillId="0" borderId="0"/>
    <xf numFmtId="176" fontId="2" fillId="0" borderId="0"/>
    <xf numFmtId="176" fontId="2" fillId="0" borderId="0"/>
    <xf numFmtId="0" fontId="1" fillId="0" borderId="0" applyNumberFormat="0" applyFill="0" applyBorder="0" applyAlignment="0" applyProtection="0">
      <alignment vertical="top"/>
      <protection locked="0"/>
    </xf>
    <xf numFmtId="38" fontId="2" fillId="0" borderId="0" applyFont="0" applyFill="0" applyBorder="0" applyAlignment="0" applyProtection="0"/>
  </cellStyleXfs>
  <cellXfs count="341">
    <xf numFmtId="0" fontId="0" fillId="0" borderId="0" xfId="0"/>
    <xf numFmtId="0" fontId="4" fillId="0" borderId="0" xfId="0" applyFont="1"/>
    <xf numFmtId="0" fontId="4" fillId="0" borderId="0" xfId="0" applyFont="1" applyAlignment="1">
      <alignment horizontal="center" vertical="center"/>
    </xf>
    <xf numFmtId="0" fontId="5" fillId="0" borderId="0" xfId="0" applyFont="1"/>
    <xf numFmtId="0" fontId="6"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0" borderId="0" xfId="0" applyFont="1"/>
    <xf numFmtId="0" fontId="4" fillId="2"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2" borderId="1" xfId="0" applyFont="1" applyFill="1" applyBorder="1" applyAlignment="1">
      <alignment horizontal="center" vertical="center"/>
    </xf>
    <xf numFmtId="0" fontId="7" fillId="0" borderId="12" xfId="6" applyFont="1" applyBorder="1" applyAlignment="1" applyProtection="1">
      <alignment horizontal="center" vertical="center"/>
    </xf>
    <xf numFmtId="0" fontId="7" fillId="0" borderId="2" xfId="6" applyFont="1" applyBorder="1" applyAlignment="1" applyProtection="1">
      <alignment horizontal="center" vertical="center"/>
    </xf>
    <xf numFmtId="0" fontId="7" fillId="0" borderId="3" xfId="6" applyFont="1" applyBorder="1" applyAlignment="1" applyProtection="1">
      <alignment horizontal="center" vertical="center"/>
    </xf>
    <xf numFmtId="0" fontId="8" fillId="0" borderId="0"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left" vertical="center"/>
    </xf>
    <xf numFmtId="0" fontId="4" fillId="0" borderId="14" xfId="0" applyFont="1" applyBorder="1" applyAlignment="1">
      <alignment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vertical="center"/>
    </xf>
    <xf numFmtId="0" fontId="9" fillId="4" borderId="0" xfId="0" applyFont="1" applyFill="1" applyAlignment="1">
      <alignment horizontal="center" vertical="center"/>
    </xf>
    <xf numFmtId="0" fontId="4" fillId="3"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shrinkToFit="1"/>
    </xf>
    <xf numFmtId="0" fontId="7" fillId="0" borderId="3" xfId="6" applyFont="1" applyBorder="1" applyAlignment="1" applyProtection="1">
      <alignment horizontal="center" vertical="center" shrinkToFit="1"/>
    </xf>
    <xf numFmtId="0" fontId="7" fillId="0" borderId="0" xfId="6" applyFont="1" applyBorder="1" applyAlignment="1" applyProtection="1">
      <alignment horizontal="center" vertical="center"/>
    </xf>
    <xf numFmtId="0" fontId="4" fillId="0" borderId="17" xfId="0" applyFont="1" applyBorder="1" applyAlignment="1">
      <alignment vertical="center"/>
    </xf>
    <xf numFmtId="0" fontId="10" fillId="0" borderId="5"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8" xfId="0" applyFont="1" applyBorder="1" applyAlignment="1">
      <alignment vertical="center"/>
    </xf>
    <xf numFmtId="0" fontId="10" fillId="0" borderId="19" xfId="0" applyFont="1" applyBorder="1" applyAlignment="1">
      <alignment vertical="center"/>
    </xf>
    <xf numFmtId="0" fontId="4" fillId="0" borderId="20" xfId="0" applyFont="1" applyBorder="1" applyAlignment="1">
      <alignment vertical="center"/>
    </xf>
    <xf numFmtId="0" fontId="10" fillId="0" borderId="4" xfId="0" applyFont="1" applyBorder="1" applyAlignment="1">
      <alignment vertical="center" wrapText="1"/>
    </xf>
    <xf numFmtId="0" fontId="10" fillId="0" borderId="14" xfId="0" applyFont="1" applyBorder="1" applyAlignment="1">
      <alignment vertical="center"/>
    </xf>
    <xf numFmtId="0" fontId="9" fillId="0" borderId="0" xfId="0" applyFont="1" applyAlignment="1">
      <alignment vertical="center"/>
    </xf>
    <xf numFmtId="0" fontId="4" fillId="0" borderId="10" xfId="0" applyFont="1" applyBorder="1" applyAlignment="1">
      <alignment vertical="center"/>
    </xf>
    <xf numFmtId="0" fontId="4" fillId="0" borderId="19" xfId="0" applyFont="1" applyBorder="1" applyAlignment="1">
      <alignment vertical="center"/>
    </xf>
    <xf numFmtId="0" fontId="4" fillId="0" borderId="17" xfId="0" applyFont="1" applyBorder="1" applyAlignment="1">
      <alignment vertical="center" wrapText="1"/>
    </xf>
    <xf numFmtId="0" fontId="4" fillId="0" borderId="13" xfId="0" applyFont="1" applyBorder="1" applyAlignment="1">
      <alignment vertical="center"/>
    </xf>
    <xf numFmtId="0" fontId="4" fillId="0" borderId="21" xfId="0" applyFont="1" applyBorder="1" applyAlignment="1">
      <alignment vertical="center"/>
    </xf>
    <xf numFmtId="0" fontId="4" fillId="0" borderId="13" xfId="0" applyFont="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12" fillId="4" borderId="0" xfId="0" applyFont="1" applyFill="1" applyAlignment="1" applyProtection="1">
      <alignment vertical="top"/>
      <protection locked="0"/>
    </xf>
    <xf numFmtId="49" fontId="12" fillId="0" borderId="0" xfId="0" applyNumberFormat="1" applyFont="1" applyAlignment="1">
      <alignment horizontal="right" vertical="center"/>
    </xf>
    <xf numFmtId="0" fontId="12" fillId="0" borderId="0" xfId="0" applyFont="1" applyAlignment="1">
      <alignment vertical="center" shrinkToFit="1"/>
    </xf>
    <xf numFmtId="0" fontId="14" fillId="0" borderId="0" xfId="0" applyFont="1" applyAlignment="1">
      <alignment vertical="center"/>
    </xf>
    <xf numFmtId="0" fontId="14" fillId="0" borderId="0" xfId="0" applyFont="1" applyBorder="1" applyAlignment="1">
      <alignment horizontal="left" vertical="top" wrapText="1"/>
    </xf>
    <xf numFmtId="0" fontId="12" fillId="0" borderId="0" xfId="0" applyFont="1" applyAlignment="1">
      <alignment horizontal="center" vertical="center"/>
    </xf>
    <xf numFmtId="49" fontId="12" fillId="0" borderId="0" xfId="0" applyNumberFormat="1" applyFont="1" applyAlignment="1">
      <alignment vertical="center"/>
    </xf>
    <xf numFmtId="0" fontId="12" fillId="0" borderId="18" xfId="0" applyFont="1" applyBorder="1" applyAlignment="1">
      <alignment horizontal="center" vertical="center"/>
    </xf>
    <xf numFmtId="49" fontId="12" fillId="0" borderId="22" xfId="0" applyNumberFormat="1" applyFont="1" applyBorder="1" applyAlignment="1">
      <alignment vertical="center"/>
    </xf>
    <xf numFmtId="49" fontId="12" fillId="0" borderId="23" xfId="0" applyNumberFormat="1" applyFont="1" applyBorder="1" applyAlignment="1">
      <alignment vertical="center"/>
    </xf>
    <xf numFmtId="49" fontId="12" fillId="0" borderId="24" xfId="0" applyNumberFormat="1" applyFont="1" applyBorder="1" applyAlignment="1">
      <alignment vertical="center"/>
    </xf>
    <xf numFmtId="49" fontId="12" fillId="0" borderId="4" xfId="0" applyNumberFormat="1" applyFont="1" applyBorder="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2" fillId="0" borderId="10" xfId="0" applyFont="1" applyBorder="1" applyAlignment="1">
      <alignment horizontal="center" vertical="center"/>
    </xf>
    <xf numFmtId="49" fontId="12" fillId="0" borderId="25" xfId="0" applyNumberFormat="1" applyFont="1" applyBorder="1" applyAlignment="1">
      <alignment vertical="center"/>
    </xf>
    <xf numFmtId="49" fontId="12" fillId="0" borderId="0" xfId="0" applyNumberFormat="1" applyFont="1" applyBorder="1" applyAlignment="1">
      <alignment horizontal="distributed" vertical="center"/>
    </xf>
    <xf numFmtId="49" fontId="12" fillId="0" borderId="26" xfId="0" applyNumberFormat="1" applyFont="1" applyBorder="1" applyAlignment="1">
      <alignment vertical="center"/>
    </xf>
    <xf numFmtId="49" fontId="12" fillId="0" borderId="17" xfId="0" applyNumberFormat="1" applyFont="1" applyBorder="1" applyAlignment="1">
      <alignment horizontal="center" vertical="center"/>
    </xf>
    <xf numFmtId="49" fontId="12" fillId="0" borderId="0" xfId="0" applyNumberFormat="1" applyFont="1" applyBorder="1" applyAlignment="1">
      <alignment vertical="center"/>
    </xf>
    <xf numFmtId="49" fontId="12" fillId="0" borderId="26" xfId="0" applyNumberFormat="1" applyFont="1" applyBorder="1" applyAlignment="1">
      <alignment horizontal="center" vertical="center"/>
    </xf>
    <xf numFmtId="49" fontId="17" fillId="0" borderId="0" xfId="0" applyNumberFormat="1" applyFont="1" applyAlignment="1">
      <alignment vertical="center"/>
    </xf>
    <xf numFmtId="0" fontId="12" fillId="0" borderId="21" xfId="0" applyFont="1" applyBorder="1" applyAlignment="1">
      <alignment horizontal="center" vertical="center"/>
    </xf>
    <xf numFmtId="49" fontId="12" fillId="0" borderId="27" xfId="0" applyNumberFormat="1" applyFont="1" applyBorder="1" applyAlignment="1">
      <alignment vertical="center"/>
    </xf>
    <xf numFmtId="49" fontId="12" fillId="0" borderId="28" xfId="0" applyNumberFormat="1" applyFont="1" applyBorder="1" applyAlignment="1">
      <alignment vertical="center"/>
    </xf>
    <xf numFmtId="49" fontId="12" fillId="0" borderId="29" xfId="0" applyNumberFormat="1" applyFont="1" applyBorder="1" applyAlignment="1">
      <alignment vertical="center"/>
    </xf>
    <xf numFmtId="49" fontId="12" fillId="0" borderId="13" xfId="0" applyNumberFormat="1" applyFont="1" applyBorder="1" applyAlignment="1">
      <alignment vertical="center"/>
    </xf>
    <xf numFmtId="0" fontId="12" fillId="4" borderId="25" xfId="0" applyNumberFormat="1" applyFont="1" applyFill="1" applyBorder="1" applyAlignment="1" applyProtection="1">
      <alignment horizontal="center" vertical="center"/>
      <protection locked="0"/>
    </xf>
    <xf numFmtId="0" fontId="12" fillId="4" borderId="0" xfId="0" applyNumberFormat="1" applyFont="1" applyFill="1" applyBorder="1" applyAlignment="1" applyProtection="1">
      <alignment horizontal="center" vertical="center"/>
      <protection locked="0"/>
    </xf>
    <xf numFmtId="0" fontId="12" fillId="4" borderId="26" xfId="0" applyNumberFormat="1" applyFont="1" applyFill="1" applyBorder="1" applyAlignment="1" applyProtection="1">
      <alignment horizontal="center" vertical="center"/>
      <protection locked="0"/>
    </xf>
    <xf numFmtId="0" fontId="12" fillId="4" borderId="17" xfId="0" applyNumberFormat="1" applyFont="1" applyFill="1" applyBorder="1" applyAlignment="1" applyProtection="1">
      <alignment horizontal="center" vertical="center"/>
      <protection locked="0"/>
    </xf>
    <xf numFmtId="0" fontId="12" fillId="4" borderId="0" xfId="0" applyNumberFormat="1" applyFont="1" applyFill="1" applyAlignment="1" applyProtection="1">
      <alignment horizontal="center" vertical="center"/>
      <protection locked="0"/>
    </xf>
    <xf numFmtId="0" fontId="12" fillId="0" borderId="6" xfId="0" applyFont="1" applyBorder="1" applyAlignment="1">
      <alignment horizontal="center" vertical="center"/>
    </xf>
    <xf numFmtId="0" fontId="12" fillId="4" borderId="7" xfId="0" applyNumberFormat="1" applyFont="1" applyFill="1" applyBorder="1" applyAlignment="1" applyProtection="1">
      <alignment horizontal="center" vertical="center"/>
      <protection locked="0"/>
    </xf>
    <xf numFmtId="0" fontId="12" fillId="4" borderId="8" xfId="0" applyNumberFormat="1" applyFont="1" applyFill="1" applyBorder="1" applyAlignment="1" applyProtection="1">
      <alignment horizontal="center" vertical="center"/>
      <protection locked="0"/>
    </xf>
    <xf numFmtId="0" fontId="12" fillId="4" borderId="5" xfId="0" applyNumberFormat="1" applyFont="1" applyFill="1" applyBorder="1" applyAlignment="1" applyProtection="1">
      <alignment horizontal="center" vertical="center"/>
      <protection locked="0"/>
    </xf>
    <xf numFmtId="0" fontId="12" fillId="4" borderId="20" xfId="0" applyNumberFormat="1" applyFont="1" applyFill="1" applyBorder="1" applyAlignment="1" applyProtection="1">
      <alignment horizontal="center" vertical="center"/>
      <protection locked="0"/>
    </xf>
    <xf numFmtId="0" fontId="12" fillId="4" borderId="6" xfId="0" applyNumberFormat="1" applyFont="1" applyFill="1" applyBorder="1" applyAlignment="1" applyProtection="1">
      <alignment horizontal="center" vertical="center"/>
      <protection locked="0"/>
    </xf>
    <xf numFmtId="0" fontId="12" fillId="0" borderId="26" xfId="0" applyFont="1" applyBorder="1" applyAlignment="1">
      <alignment vertical="center" shrinkToFit="1"/>
    </xf>
    <xf numFmtId="49" fontId="12" fillId="4" borderId="22" xfId="0" applyNumberFormat="1" applyFont="1" applyFill="1" applyBorder="1" applyAlignment="1" applyProtection="1">
      <alignment vertical="center" shrinkToFit="1"/>
      <protection locked="0"/>
    </xf>
    <xf numFmtId="49" fontId="12" fillId="4" borderId="23" xfId="0" applyNumberFormat="1" applyFont="1" applyFill="1" applyBorder="1" applyAlignment="1" applyProtection="1">
      <alignment vertical="center" shrinkToFit="1"/>
      <protection locked="0"/>
    </xf>
    <xf numFmtId="49" fontId="12" fillId="4" borderId="24" xfId="0" applyNumberFormat="1" applyFont="1" applyFill="1" applyBorder="1" applyAlignment="1" applyProtection="1">
      <alignment vertical="center" shrinkToFit="1"/>
      <protection locked="0"/>
    </xf>
    <xf numFmtId="49" fontId="12" fillId="0" borderId="4" xfId="0" applyNumberFormat="1" applyFont="1" applyFill="1" applyBorder="1" applyAlignment="1">
      <alignment vertical="center" shrinkToFit="1"/>
    </xf>
    <xf numFmtId="49" fontId="12" fillId="4" borderId="30" xfId="0" applyNumberFormat="1" applyFont="1" applyFill="1" applyBorder="1" applyAlignment="1" applyProtection="1">
      <alignment vertical="center" shrinkToFit="1"/>
      <protection locked="0"/>
    </xf>
    <xf numFmtId="0" fontId="12" fillId="0" borderId="26" xfId="0" applyFont="1" applyFill="1" applyBorder="1" applyAlignment="1">
      <alignment horizontal="center" vertical="center"/>
    </xf>
    <xf numFmtId="49" fontId="12" fillId="4" borderId="25" xfId="0" applyNumberFormat="1" applyFont="1" applyFill="1" applyBorder="1" applyAlignment="1" applyProtection="1">
      <alignment vertical="center" shrinkToFit="1"/>
      <protection locked="0"/>
    </xf>
    <xf numFmtId="49" fontId="12" fillId="4" borderId="0" xfId="0" applyNumberFormat="1" applyFont="1" applyFill="1" applyBorder="1" applyAlignment="1" applyProtection="1">
      <alignment vertical="center" shrinkToFit="1"/>
      <protection locked="0"/>
    </xf>
    <xf numFmtId="49" fontId="12" fillId="4" borderId="26" xfId="0" applyNumberFormat="1" applyFont="1" applyFill="1" applyBorder="1" applyAlignment="1" applyProtection="1">
      <alignment vertical="center" shrinkToFit="1"/>
      <protection locked="0"/>
    </xf>
    <xf numFmtId="49" fontId="12" fillId="0" borderId="17" xfId="0" applyNumberFormat="1" applyFont="1" applyFill="1" applyBorder="1" applyAlignment="1">
      <alignment vertical="center" shrinkToFit="1"/>
    </xf>
    <xf numFmtId="49" fontId="12" fillId="4" borderId="31" xfId="0" applyNumberFormat="1" applyFont="1" applyFill="1" applyBorder="1" applyAlignment="1" applyProtection="1">
      <alignment vertical="center" shrinkToFit="1"/>
      <protection locked="0"/>
    </xf>
    <xf numFmtId="49" fontId="12" fillId="4" borderId="27" xfId="0" applyNumberFormat="1" applyFont="1" applyFill="1" applyBorder="1" applyAlignment="1" applyProtection="1">
      <alignment vertical="center" shrinkToFit="1"/>
      <protection locked="0"/>
    </xf>
    <xf numFmtId="49" fontId="12" fillId="4" borderId="28" xfId="0" applyNumberFormat="1" applyFont="1" applyFill="1" applyBorder="1" applyAlignment="1" applyProtection="1">
      <alignment vertical="center" shrinkToFit="1"/>
      <protection locked="0"/>
    </xf>
    <xf numFmtId="49" fontId="12" fillId="4" borderId="29" xfId="0" applyNumberFormat="1" applyFont="1" applyFill="1" applyBorder="1" applyAlignment="1" applyProtection="1">
      <alignment vertical="center" shrinkToFit="1"/>
      <protection locked="0"/>
    </xf>
    <xf numFmtId="49" fontId="12" fillId="0" borderId="13" xfId="0" applyNumberFormat="1" applyFont="1" applyFill="1" applyBorder="1" applyAlignment="1">
      <alignment vertical="center" shrinkToFit="1"/>
    </xf>
    <xf numFmtId="49" fontId="12" fillId="4" borderId="32" xfId="0" applyNumberFormat="1" applyFont="1" applyFill="1" applyBorder="1" applyAlignment="1" applyProtection="1">
      <alignment vertical="center" shrinkToFit="1"/>
      <protection locked="0"/>
    </xf>
    <xf numFmtId="0" fontId="17" fillId="0" borderId="0" xfId="0" applyFont="1" applyAlignment="1">
      <alignment vertical="center"/>
    </xf>
    <xf numFmtId="0" fontId="18" fillId="0" borderId="0" xfId="0" applyFont="1" applyAlignment="1">
      <alignment vertical="center"/>
    </xf>
    <xf numFmtId="49" fontId="12" fillId="0" borderId="23" xfId="0" applyNumberFormat="1" applyFont="1" applyBorder="1" applyAlignment="1">
      <alignment horizontal="center" vertical="center"/>
    </xf>
    <xf numFmtId="49" fontId="12" fillId="0" borderId="23" xfId="0" applyNumberFormat="1" applyFont="1" applyBorder="1" applyAlignment="1">
      <alignment horizontal="distributed" vertical="center"/>
    </xf>
    <xf numFmtId="49" fontId="12" fillId="0" borderId="4" xfId="0" applyNumberFormat="1" applyFont="1" applyBorder="1" applyAlignment="1">
      <alignment horizontal="center" vertical="center"/>
    </xf>
    <xf numFmtId="49" fontId="12" fillId="0" borderId="31"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13" xfId="0" applyNumberFormat="1" applyFont="1" applyBorder="1" applyAlignment="1">
      <alignment horizontal="center" vertical="center"/>
    </xf>
    <xf numFmtId="177" fontId="12" fillId="0" borderId="25" xfId="0" applyNumberFormat="1" applyFont="1" applyFill="1" applyBorder="1" applyAlignment="1">
      <alignment horizontal="center" vertical="center"/>
    </xf>
    <xf numFmtId="177" fontId="12" fillId="0" borderId="0" xfId="0" applyNumberFormat="1" applyFont="1" applyFill="1" applyBorder="1" applyAlignment="1">
      <alignment horizontal="center" vertical="center"/>
    </xf>
    <xf numFmtId="177" fontId="12" fillId="0" borderId="0" xfId="0" applyNumberFormat="1" applyFont="1" applyFill="1" applyBorder="1" applyAlignment="1">
      <alignment vertical="center"/>
    </xf>
    <xf numFmtId="177" fontId="12" fillId="0" borderId="26" xfId="0" applyNumberFormat="1" applyFont="1" applyFill="1" applyBorder="1" applyAlignment="1">
      <alignment vertical="center"/>
    </xf>
    <xf numFmtId="0" fontId="12" fillId="0" borderId="17" xfId="0" applyNumberFormat="1" applyFont="1" applyFill="1" applyBorder="1" applyAlignment="1">
      <alignment horizontal="center" vertical="center"/>
    </xf>
    <xf numFmtId="49" fontId="14" fillId="0" borderId="0" xfId="0" applyNumberFormat="1" applyFont="1" applyFill="1" applyAlignment="1">
      <alignment vertical="center"/>
    </xf>
    <xf numFmtId="0" fontId="12" fillId="0" borderId="31" xfId="0" applyNumberFormat="1" applyFont="1" applyFill="1" applyBorder="1" applyAlignment="1">
      <alignment horizontal="center" vertical="center"/>
    </xf>
    <xf numFmtId="49" fontId="14" fillId="0" borderId="0" xfId="0" applyNumberFormat="1" applyFont="1" applyBorder="1" applyAlignment="1">
      <alignment horizontal="left" vertical="center" wrapText="1"/>
    </xf>
    <xf numFmtId="177" fontId="12" fillId="0" borderId="7" xfId="0" applyNumberFormat="1" applyFont="1" applyFill="1" applyBorder="1" applyAlignment="1">
      <alignment horizontal="center" vertical="center"/>
    </xf>
    <xf numFmtId="177" fontId="12" fillId="0" borderId="8" xfId="0" applyNumberFormat="1" applyFont="1" applyFill="1" applyBorder="1" applyAlignment="1">
      <alignment horizontal="center" vertical="center"/>
    </xf>
    <xf numFmtId="177" fontId="12" fillId="0" borderId="8" xfId="0" applyNumberFormat="1" applyFont="1" applyFill="1" applyBorder="1" applyAlignment="1">
      <alignment vertical="center"/>
    </xf>
    <xf numFmtId="177" fontId="12" fillId="0" borderId="5" xfId="0" applyNumberFormat="1" applyFont="1" applyFill="1" applyBorder="1" applyAlignment="1">
      <alignment vertical="center"/>
    </xf>
    <xf numFmtId="0" fontId="12" fillId="0" borderId="20" xfId="0" applyNumberFormat="1" applyFont="1" applyFill="1" applyBorder="1" applyAlignment="1">
      <alignment horizontal="center" vertical="center"/>
    </xf>
    <xf numFmtId="49" fontId="12" fillId="0" borderId="31" xfId="0" applyNumberFormat="1" applyFont="1" applyFill="1" applyBorder="1" applyAlignment="1">
      <alignment vertical="center"/>
    </xf>
    <xf numFmtId="49" fontId="12" fillId="0" borderId="17" xfId="0" applyNumberFormat="1" applyFont="1" applyFill="1" applyBorder="1" applyAlignment="1">
      <alignment vertical="center"/>
    </xf>
    <xf numFmtId="0" fontId="19" fillId="0" borderId="0" xfId="0" applyFont="1" applyAlignment="1">
      <alignment horizontal="center" vertical="center"/>
    </xf>
    <xf numFmtId="49" fontId="20" fillId="0" borderId="0" xfId="0" applyNumberFormat="1" applyFont="1" applyAlignment="1">
      <alignment vertical="center"/>
    </xf>
    <xf numFmtId="49" fontId="12" fillId="0" borderId="18"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24"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21" fillId="0" borderId="0" xfId="0" applyNumberFormat="1" applyFont="1" applyAlignment="1">
      <alignment horizontal="center" vertical="center"/>
    </xf>
    <xf numFmtId="0" fontId="22" fillId="0" borderId="0" xfId="0" applyNumberFormat="1" applyFont="1" applyAlignment="1">
      <alignment horizontal="center" vertical="center"/>
    </xf>
    <xf numFmtId="49" fontId="12" fillId="0" borderId="10" xfId="0" applyNumberFormat="1" applyFont="1" applyBorder="1" applyAlignment="1">
      <alignment horizontal="center" vertical="center"/>
    </xf>
    <xf numFmtId="0" fontId="12" fillId="0" borderId="23" xfId="0" applyFont="1" applyBorder="1" applyAlignment="1">
      <alignment horizontal="center" vertical="center"/>
    </xf>
    <xf numFmtId="0" fontId="12" fillId="0" borderId="22" xfId="0" applyFont="1" applyBorder="1" applyAlignment="1">
      <alignment horizontal="center" vertical="center" wrapText="1"/>
    </xf>
    <xf numFmtId="49" fontId="12" fillId="0" borderId="25" xfId="0" applyNumberFormat="1"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25" xfId="0" applyFont="1" applyBorder="1" applyAlignment="1">
      <alignment horizontal="distributed" vertical="center"/>
    </xf>
    <xf numFmtId="0" fontId="12" fillId="0" borderId="0" xfId="0" applyFont="1" applyBorder="1" applyAlignment="1">
      <alignment vertical="center"/>
    </xf>
    <xf numFmtId="0" fontId="12" fillId="0" borderId="26" xfId="0" applyFont="1" applyBorder="1" applyAlignment="1">
      <alignment vertical="center"/>
    </xf>
    <xf numFmtId="49" fontId="12" fillId="0" borderId="0" xfId="0" applyNumberFormat="1" applyFont="1" applyAlignment="1">
      <alignment horizontal="left" vertical="center"/>
    </xf>
    <xf numFmtId="49" fontId="12" fillId="0" borderId="21" xfId="0" applyNumberFormat="1"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49" fontId="12" fillId="0" borderId="27" xfId="0" applyNumberFormat="1" applyFont="1" applyBorder="1" applyAlignment="1">
      <alignment horizontal="center" vertical="center"/>
    </xf>
    <xf numFmtId="49" fontId="12" fillId="0" borderId="29" xfId="0" applyNumberFormat="1" applyFont="1" applyBorder="1" applyAlignment="1">
      <alignment horizontal="center" vertical="center"/>
    </xf>
    <xf numFmtId="0" fontId="12" fillId="0" borderId="28" xfId="0" applyFont="1" applyBorder="1" applyAlignment="1">
      <alignment vertical="center"/>
    </xf>
    <xf numFmtId="0" fontId="12" fillId="0" borderId="29" xfId="0" applyFont="1" applyBorder="1" applyAlignment="1">
      <alignment vertical="center"/>
    </xf>
    <xf numFmtId="0" fontId="23" fillId="0" borderId="22" xfId="0" applyFont="1" applyBorder="1" applyAlignment="1">
      <alignment horizontal="right" vertical="center"/>
    </xf>
    <xf numFmtId="38" fontId="20" fillId="4" borderId="8" xfId="7" applyFont="1" applyFill="1" applyBorder="1" applyAlignment="1" applyProtection="1">
      <alignment horizontal="center" vertical="center"/>
      <protection locked="0"/>
    </xf>
    <xf numFmtId="38" fontId="20" fillId="4" borderId="5" xfId="7" applyFont="1" applyFill="1" applyBorder="1" applyAlignment="1" applyProtection="1">
      <alignment horizontal="center" vertical="center"/>
      <protection locked="0"/>
    </xf>
    <xf numFmtId="38" fontId="20" fillId="4" borderId="7" xfId="7" applyFont="1" applyFill="1" applyBorder="1" applyAlignment="1" applyProtection="1">
      <alignment horizontal="center" vertical="center"/>
      <protection locked="0"/>
    </xf>
    <xf numFmtId="38" fontId="23" fillId="0" borderId="25" xfId="7" applyFont="1" applyBorder="1" applyAlignment="1">
      <alignment horizontal="right" vertical="center"/>
    </xf>
    <xf numFmtId="38" fontId="20" fillId="0" borderId="26" xfId="7" applyFont="1" applyFill="1" applyBorder="1" applyAlignment="1">
      <alignment horizontal="center" vertical="center"/>
    </xf>
    <xf numFmtId="0" fontId="23" fillId="0" borderId="25" xfId="0" applyFont="1" applyBorder="1" applyAlignment="1">
      <alignment horizontal="right" vertical="center"/>
    </xf>
    <xf numFmtId="38" fontId="20" fillId="4" borderId="25" xfId="7" applyFont="1" applyFill="1" applyBorder="1" applyAlignment="1" applyProtection="1">
      <alignment horizontal="center" vertical="center"/>
      <protection locked="0"/>
    </xf>
    <xf numFmtId="38" fontId="20" fillId="4" borderId="0" xfId="7" applyFont="1" applyFill="1" applyBorder="1" applyAlignment="1" applyProtection="1">
      <alignment horizontal="center" vertical="center"/>
      <protection locked="0"/>
    </xf>
    <xf numFmtId="38" fontId="20" fillId="4" borderId="26" xfId="7" applyFont="1" applyFill="1" applyBorder="1" applyAlignment="1" applyProtection="1">
      <alignment horizontal="center" vertical="center"/>
      <protection locked="0"/>
    </xf>
    <xf numFmtId="0" fontId="12" fillId="0" borderId="0" xfId="0" applyFont="1" applyAlignment="1">
      <alignment horizontal="right" vertical="center"/>
    </xf>
    <xf numFmtId="0" fontId="23" fillId="0" borderId="7" xfId="0" applyFont="1" applyBorder="1" applyAlignment="1">
      <alignment horizontal="right" vertical="center"/>
    </xf>
    <xf numFmtId="38" fontId="23" fillId="0" borderId="7" xfId="7" applyFont="1" applyBorder="1" applyAlignment="1">
      <alignment horizontal="right" vertical="center"/>
    </xf>
    <xf numFmtId="38" fontId="20" fillId="0" borderId="5" xfId="7" applyFont="1" applyFill="1" applyBorder="1" applyAlignment="1">
      <alignment horizontal="center" vertical="center"/>
    </xf>
    <xf numFmtId="38" fontId="20" fillId="4" borderId="7" xfId="7" applyFont="1" applyFill="1" applyBorder="1" applyAlignment="1" applyProtection="1">
      <alignment vertical="center"/>
      <protection locked="0"/>
    </xf>
    <xf numFmtId="38" fontId="20" fillId="4" borderId="8" xfId="7" applyFont="1" applyFill="1" applyBorder="1" applyAlignment="1" applyProtection="1">
      <alignment vertical="center"/>
      <protection locked="0"/>
    </xf>
    <xf numFmtId="38" fontId="20" fillId="4" borderId="5" xfId="7" applyFont="1" applyFill="1" applyBorder="1" applyAlignment="1" applyProtection="1">
      <alignment vertical="center"/>
      <protection locked="0"/>
    </xf>
    <xf numFmtId="0" fontId="12" fillId="0" borderId="7" xfId="0" applyFont="1" applyBorder="1" applyAlignment="1">
      <alignment horizontal="right" vertical="center"/>
    </xf>
    <xf numFmtId="38" fontId="12" fillId="0" borderId="0" xfId="7" applyFont="1" applyFill="1" applyAlignment="1">
      <alignment vertical="center"/>
    </xf>
    <xf numFmtId="178" fontId="20" fillId="0" borderId="23" xfId="7" applyNumberFormat="1" applyFont="1" applyFill="1" applyBorder="1" applyAlignment="1">
      <alignment horizontal="center" vertical="center"/>
    </xf>
    <xf numFmtId="178" fontId="20" fillId="0" borderId="24" xfId="7" applyNumberFormat="1" applyFont="1" applyFill="1" applyBorder="1" applyAlignment="1">
      <alignment horizontal="center" vertical="center"/>
    </xf>
    <xf numFmtId="178" fontId="20" fillId="0" borderId="22" xfId="7" applyNumberFormat="1" applyFont="1" applyFill="1" applyBorder="1" applyAlignment="1">
      <alignment horizontal="center" vertical="center"/>
    </xf>
    <xf numFmtId="178" fontId="20" fillId="0" borderId="25" xfId="7" applyNumberFormat="1" applyFont="1" applyFill="1" applyBorder="1" applyAlignment="1">
      <alignment vertical="center"/>
    </xf>
    <xf numFmtId="178" fontId="20" fillId="0" borderId="0" xfId="7" applyNumberFormat="1" applyFont="1" applyFill="1" applyBorder="1" applyAlignment="1">
      <alignment vertical="center"/>
    </xf>
    <xf numFmtId="178" fontId="20" fillId="0" borderId="26" xfId="7" applyNumberFormat="1" applyFont="1" applyFill="1" applyBorder="1" applyAlignment="1">
      <alignment vertical="center"/>
    </xf>
    <xf numFmtId="0" fontId="24" fillId="0" borderId="0" xfId="0" applyFont="1" applyFill="1" applyAlignment="1">
      <alignment vertical="center"/>
    </xf>
    <xf numFmtId="0" fontId="12" fillId="4" borderId="0" xfId="0" applyFont="1" applyFill="1" applyAlignment="1" applyProtection="1">
      <alignment vertical="center"/>
      <protection locked="0"/>
    </xf>
    <xf numFmtId="0" fontId="12" fillId="0" borderId="23" xfId="0" applyFont="1" applyBorder="1" applyAlignment="1">
      <alignment horizontal="right" vertical="center"/>
    </xf>
    <xf numFmtId="0" fontId="12" fillId="0" borderId="23" xfId="0" applyFont="1" applyBorder="1" applyAlignment="1">
      <alignment vertical="center"/>
    </xf>
    <xf numFmtId="0" fontId="12" fillId="4" borderId="24" xfId="0" applyFont="1" applyFill="1" applyBorder="1" applyAlignment="1" applyProtection="1">
      <alignment vertical="center"/>
      <protection locked="0"/>
    </xf>
    <xf numFmtId="0" fontId="12" fillId="0" borderId="23" xfId="0" applyFont="1" applyBorder="1" applyAlignment="1">
      <alignment vertical="center" shrinkToFit="1"/>
    </xf>
    <xf numFmtId="0" fontId="12" fillId="4" borderId="22" xfId="0" applyFont="1" applyFill="1" applyBorder="1" applyAlignment="1" applyProtection="1">
      <alignment vertical="top" wrapText="1" shrinkToFit="1"/>
      <protection locked="0"/>
    </xf>
    <xf numFmtId="0" fontId="12" fillId="4" borderId="24" xfId="0" applyFont="1" applyFill="1" applyBorder="1" applyAlignment="1" applyProtection="1">
      <alignment vertical="top" wrapText="1" shrinkToFit="1"/>
      <protection locked="0"/>
    </xf>
    <xf numFmtId="0" fontId="12" fillId="4" borderId="22" xfId="0" applyFont="1" applyFill="1" applyBorder="1" applyAlignment="1" applyProtection="1">
      <alignment vertical="top" wrapText="1"/>
      <protection locked="0"/>
    </xf>
    <xf numFmtId="0" fontId="12" fillId="4" borderId="24" xfId="0" applyFont="1" applyFill="1" applyBorder="1" applyAlignment="1" applyProtection="1">
      <alignment vertical="top" wrapText="1"/>
      <protection locked="0"/>
    </xf>
    <xf numFmtId="0" fontId="12" fillId="0" borderId="22" xfId="0" applyFont="1" applyBorder="1" applyAlignment="1">
      <alignment vertical="center"/>
    </xf>
    <xf numFmtId="0" fontId="12" fillId="0" borderId="24" xfId="0" applyFont="1" applyBorder="1" applyAlignment="1">
      <alignment horizontal="right" vertical="center"/>
    </xf>
    <xf numFmtId="0" fontId="12" fillId="4" borderId="23" xfId="0" applyFont="1" applyFill="1" applyBorder="1" applyAlignment="1" applyProtection="1">
      <alignment vertical="top" wrapText="1"/>
      <protection locked="0"/>
    </xf>
    <xf numFmtId="0" fontId="12" fillId="4" borderId="0" xfId="0" applyFont="1" applyFill="1" applyBorder="1" applyAlignment="1" applyProtection="1">
      <alignment vertical="top" wrapText="1"/>
      <protection locked="0"/>
    </xf>
    <xf numFmtId="0" fontId="12" fillId="0" borderId="25" xfId="0" applyFont="1" applyBorder="1" applyAlignment="1">
      <alignment vertical="center"/>
    </xf>
    <xf numFmtId="38" fontId="12" fillId="4" borderId="0" xfId="7" applyFont="1" applyFill="1" applyBorder="1" applyAlignment="1" applyProtection="1">
      <alignment horizontal="right" vertical="center"/>
      <protection locked="0"/>
    </xf>
    <xf numFmtId="38" fontId="12" fillId="4" borderId="0" xfId="7" applyFont="1" applyFill="1" applyBorder="1" applyAlignment="1" applyProtection="1">
      <alignment vertical="center"/>
      <protection locked="0"/>
    </xf>
    <xf numFmtId="0" fontId="12" fillId="4" borderId="26" xfId="0" applyFont="1" applyFill="1" applyBorder="1" applyAlignment="1" applyProtection="1">
      <alignment vertical="center"/>
      <protection locked="0"/>
    </xf>
    <xf numFmtId="0" fontId="12" fillId="0" borderId="0" xfId="0" applyFont="1" applyBorder="1" applyAlignment="1">
      <alignment vertical="center" shrinkToFit="1"/>
    </xf>
    <xf numFmtId="0" fontId="12" fillId="4" borderId="25" xfId="0" applyFont="1" applyFill="1" applyBorder="1" applyAlignment="1" applyProtection="1">
      <alignment vertical="top" wrapText="1" shrinkToFit="1"/>
      <protection locked="0"/>
    </xf>
    <xf numFmtId="0" fontId="12" fillId="4" borderId="26" xfId="0" applyFont="1" applyFill="1" applyBorder="1" applyAlignment="1" applyProtection="1">
      <alignment vertical="top" wrapText="1" shrinkToFit="1"/>
      <protection locked="0"/>
    </xf>
    <xf numFmtId="0" fontId="12" fillId="4" borderId="25" xfId="0" applyFont="1" applyFill="1" applyBorder="1" applyAlignment="1" applyProtection="1">
      <alignment vertical="top" wrapText="1"/>
      <protection locked="0"/>
    </xf>
    <xf numFmtId="0" fontId="12" fillId="4" borderId="26" xfId="0" applyFont="1" applyFill="1" applyBorder="1" applyAlignment="1" applyProtection="1">
      <alignment vertical="top" wrapText="1"/>
      <protection locked="0"/>
    </xf>
    <xf numFmtId="0" fontId="12" fillId="0" borderId="26" xfId="0" applyFont="1" applyBorder="1" applyAlignment="1">
      <alignment horizontal="right" vertical="center"/>
    </xf>
    <xf numFmtId="0" fontId="12" fillId="0" borderId="26" xfId="0" applyFont="1" applyFill="1" applyBorder="1" applyAlignment="1">
      <alignment horizontal="left" vertical="center"/>
    </xf>
    <xf numFmtId="0" fontId="12" fillId="0" borderId="0" xfId="0" applyFont="1" applyBorder="1" applyAlignment="1">
      <alignment horizontal="right" vertical="center"/>
    </xf>
    <xf numFmtId="0" fontId="12" fillId="5" borderId="0" xfId="0" applyFont="1" applyFill="1" applyAlignment="1" applyProtection="1">
      <alignment horizontal="left" vertical="center"/>
    </xf>
    <xf numFmtId="0" fontId="12" fillId="4" borderId="0" xfId="0" applyFont="1" applyFill="1" applyBorder="1" applyAlignment="1" applyProtection="1">
      <alignment horizontal="right" vertical="center"/>
      <protection locked="0"/>
    </xf>
    <xf numFmtId="0" fontId="12" fillId="4" borderId="0" xfId="0" applyFont="1" applyFill="1" applyBorder="1" applyAlignment="1" applyProtection="1">
      <alignment vertical="center"/>
      <protection locked="0"/>
    </xf>
    <xf numFmtId="0" fontId="12" fillId="0" borderId="25" xfId="0" applyFont="1" applyBorder="1" applyAlignment="1">
      <alignment vertical="center" shrinkToFit="1"/>
    </xf>
    <xf numFmtId="38" fontId="12" fillId="0" borderId="0" xfId="7" applyFont="1" applyFill="1" applyBorder="1" applyAlignment="1">
      <alignment horizontal="right" vertical="center"/>
    </xf>
    <xf numFmtId="38" fontId="12" fillId="0" borderId="0" xfId="7" applyFont="1" applyFill="1" applyBorder="1" applyAlignment="1">
      <alignment vertical="center"/>
    </xf>
    <xf numFmtId="38" fontId="12" fillId="4" borderId="26" xfId="7" applyFont="1" applyFill="1" applyBorder="1" applyAlignment="1" applyProtection="1">
      <alignment vertical="center"/>
      <protection locked="0"/>
    </xf>
    <xf numFmtId="0" fontId="12" fillId="0" borderId="28" xfId="0" applyFont="1" applyBorder="1" applyAlignment="1">
      <alignment horizontal="left" vertical="center"/>
    </xf>
    <xf numFmtId="0" fontId="12" fillId="0" borderId="27" xfId="0" applyFont="1" applyBorder="1" applyAlignment="1">
      <alignment vertical="center" shrinkToFit="1"/>
    </xf>
    <xf numFmtId="0" fontId="12" fillId="0" borderId="28" xfId="0" applyFont="1" applyBorder="1" applyAlignment="1">
      <alignment vertical="center" shrinkToFit="1"/>
    </xf>
    <xf numFmtId="0" fontId="12" fillId="4" borderId="29" xfId="0" applyFont="1" applyFill="1" applyBorder="1" applyAlignment="1" applyProtection="1">
      <alignment vertical="center"/>
      <protection locked="0"/>
    </xf>
    <xf numFmtId="0" fontId="12" fillId="4" borderId="27" xfId="0" applyFont="1" applyFill="1" applyBorder="1" applyAlignment="1" applyProtection="1">
      <alignment vertical="top" wrapText="1" shrinkToFit="1"/>
      <protection locked="0"/>
    </xf>
    <xf numFmtId="0" fontId="12" fillId="4" borderId="29" xfId="0" applyFont="1" applyFill="1" applyBorder="1" applyAlignment="1" applyProtection="1">
      <alignment vertical="top" wrapText="1" shrinkToFit="1"/>
      <protection locked="0"/>
    </xf>
    <xf numFmtId="0" fontId="12" fillId="4" borderId="27" xfId="0" applyFont="1" applyFill="1" applyBorder="1" applyAlignment="1" applyProtection="1">
      <alignment vertical="top" wrapText="1"/>
      <protection locked="0"/>
    </xf>
    <xf numFmtId="0" fontId="12" fillId="4" borderId="29" xfId="0" applyFont="1" applyFill="1" applyBorder="1" applyAlignment="1" applyProtection="1">
      <alignment vertical="top" wrapText="1"/>
      <protection locked="0"/>
    </xf>
    <xf numFmtId="0" fontId="12" fillId="0" borderId="27" xfId="0" applyFont="1" applyBorder="1" applyAlignment="1">
      <alignment vertical="center"/>
    </xf>
    <xf numFmtId="0" fontId="12" fillId="0" borderId="29" xfId="0" applyFont="1" applyBorder="1" applyAlignment="1">
      <alignment horizontal="right" vertical="center"/>
    </xf>
    <xf numFmtId="0" fontId="12" fillId="4" borderId="28" xfId="0" applyFont="1" applyFill="1" applyBorder="1" applyAlignment="1" applyProtection="1">
      <alignment vertical="top" wrapText="1"/>
      <protection locked="0"/>
    </xf>
    <xf numFmtId="0" fontId="14" fillId="0" borderId="0" xfId="0" applyFont="1" applyBorder="1" applyAlignment="1">
      <alignment vertical="center" wrapText="1"/>
    </xf>
    <xf numFmtId="0" fontId="14" fillId="0" borderId="0" xfId="0" applyFont="1" applyBorder="1" applyAlignment="1">
      <alignment horizontal="left" vertical="center" wrapText="1"/>
    </xf>
    <xf numFmtId="0" fontId="25" fillId="0" borderId="0" xfId="0" applyFont="1" applyAlignment="1">
      <alignment vertical="center"/>
    </xf>
    <xf numFmtId="0" fontId="25" fillId="0" borderId="0" xfId="0" applyFont="1" applyAlignment="1">
      <alignment horizontal="left" vertical="center"/>
    </xf>
    <xf numFmtId="0" fontId="12" fillId="4" borderId="0" xfId="0" applyFont="1" applyFill="1" applyAlignment="1" applyProtection="1">
      <alignment horizontal="left" vertical="top" wrapText="1"/>
      <protection locked="0"/>
    </xf>
    <xf numFmtId="0" fontId="12" fillId="4" borderId="0" xfId="0" applyFont="1" applyFill="1" applyAlignment="1" applyProtection="1">
      <alignment vertical="top" wrapText="1"/>
      <protection locked="0"/>
    </xf>
    <xf numFmtId="176" fontId="20" fillId="0" borderId="26" xfId="0" applyNumberFormat="1" applyFont="1" applyBorder="1" applyAlignment="1">
      <alignment horizontal="right" vertical="center"/>
    </xf>
    <xf numFmtId="176" fontId="12" fillId="0" borderId="26" xfId="0" applyNumberFormat="1" applyFont="1" applyBorder="1" applyAlignment="1">
      <alignment horizontal="center" vertical="center"/>
    </xf>
    <xf numFmtId="3" fontId="12" fillId="0" borderId="0" xfId="0" applyNumberFormat="1" applyFont="1" applyFill="1" applyAlignment="1">
      <alignment vertical="center"/>
    </xf>
    <xf numFmtId="0" fontId="26" fillId="0" borderId="0" xfId="0" applyFont="1" applyAlignment="1">
      <alignment vertical="center"/>
    </xf>
    <xf numFmtId="49" fontId="27" fillId="0" borderId="0" xfId="0" applyNumberFormat="1" applyFont="1" applyAlignment="1">
      <alignment vertical="center"/>
    </xf>
    <xf numFmtId="49" fontId="12" fillId="0" borderId="6" xfId="0" applyNumberFormat="1" applyFont="1" applyBorder="1" applyAlignment="1">
      <alignment horizontal="center" vertical="center"/>
    </xf>
    <xf numFmtId="49" fontId="12" fillId="0" borderId="22" xfId="0" applyNumberFormat="1" applyFont="1" applyBorder="1" applyAlignment="1">
      <alignment horizontal="right" vertical="center"/>
    </xf>
    <xf numFmtId="49" fontId="12" fillId="0" borderId="24" xfId="0" applyNumberFormat="1" applyFont="1" applyBorder="1" applyAlignment="1">
      <alignment horizontal="right" vertical="center"/>
    </xf>
    <xf numFmtId="49" fontId="12" fillId="0" borderId="23" xfId="0" applyNumberFormat="1" applyFont="1" applyBorder="1" applyAlignment="1">
      <alignment horizontal="right" vertical="center"/>
    </xf>
    <xf numFmtId="0" fontId="12" fillId="0" borderId="27" xfId="0" applyFont="1" applyBorder="1" applyAlignment="1">
      <alignment horizontal="right" vertical="center"/>
    </xf>
    <xf numFmtId="0" fontId="12" fillId="4" borderId="25" xfId="0" applyFont="1" applyFill="1" applyBorder="1" applyAlignment="1" applyProtection="1">
      <alignment vertical="center" shrinkToFit="1"/>
      <protection locked="0"/>
    </xf>
    <xf numFmtId="0" fontId="12" fillId="4" borderId="0" xfId="0" applyFont="1" applyFill="1" applyBorder="1" applyAlignment="1" applyProtection="1">
      <alignment vertical="center" shrinkToFit="1"/>
      <protection locked="0"/>
    </xf>
    <xf numFmtId="0" fontId="12" fillId="4" borderId="26" xfId="0" applyFont="1" applyFill="1" applyBorder="1" applyAlignment="1" applyProtection="1">
      <alignment vertical="center" shrinkToFit="1"/>
      <protection locked="0"/>
    </xf>
    <xf numFmtId="0" fontId="12" fillId="4" borderId="0" xfId="0" applyFont="1" applyFill="1" applyAlignment="1" applyProtection="1">
      <alignment vertical="center" shrinkToFit="1"/>
      <protection locked="0"/>
    </xf>
    <xf numFmtId="0" fontId="12" fillId="0" borderId="7" xfId="0" applyFont="1" applyBorder="1" applyAlignment="1">
      <alignment horizontal="center" vertical="center"/>
    </xf>
    <xf numFmtId="0" fontId="12" fillId="4" borderId="7" xfId="0" applyFont="1" applyFill="1" applyBorder="1" applyAlignment="1" applyProtection="1">
      <alignment vertical="center" shrinkToFit="1"/>
      <protection locked="0"/>
    </xf>
    <xf numFmtId="0" fontId="12" fillId="4" borderId="8" xfId="0" applyFont="1" applyFill="1" applyBorder="1" applyAlignment="1" applyProtection="1">
      <alignment vertical="center" shrinkToFit="1"/>
      <protection locked="0"/>
    </xf>
    <xf numFmtId="0" fontId="12" fillId="4" borderId="5" xfId="0" applyFont="1" applyFill="1" applyBorder="1" applyAlignment="1" applyProtection="1">
      <alignment vertical="center" shrinkToFit="1"/>
      <protection locked="0"/>
    </xf>
    <xf numFmtId="0" fontId="28" fillId="0" borderId="10" xfId="0" applyFont="1" applyBorder="1" applyAlignment="1">
      <alignment horizontal="center" vertical="center" shrinkToFit="1"/>
    </xf>
    <xf numFmtId="38" fontId="20" fillId="0" borderId="7" xfId="7" applyFont="1" applyFill="1" applyBorder="1" applyAlignment="1">
      <alignment horizontal="center" vertical="center"/>
    </xf>
    <xf numFmtId="38" fontId="20" fillId="4" borderId="25" xfId="7" applyFont="1" applyFill="1" applyBorder="1" applyAlignment="1" applyProtection="1">
      <alignment vertical="center"/>
      <protection locked="0"/>
    </xf>
    <xf numFmtId="38" fontId="20" fillId="4" borderId="0" xfId="7" applyFont="1" applyFill="1" applyBorder="1" applyAlignment="1" applyProtection="1">
      <alignment vertical="center"/>
      <protection locked="0"/>
    </xf>
    <xf numFmtId="38" fontId="20" fillId="4" borderId="26" xfId="7" applyFont="1" applyFill="1" applyBorder="1" applyAlignment="1" applyProtection="1">
      <alignment vertical="center"/>
      <protection locked="0"/>
    </xf>
    <xf numFmtId="0" fontId="28" fillId="0" borderId="6" xfId="0" applyFont="1" applyBorder="1" applyAlignment="1">
      <alignment horizontal="center" vertical="center" shrinkToFit="1"/>
    </xf>
    <xf numFmtId="38" fontId="20" fillId="0" borderId="8" xfId="7" applyFont="1" applyFill="1" applyBorder="1" applyAlignment="1">
      <alignment horizontal="center" vertical="center"/>
    </xf>
    <xf numFmtId="38" fontId="20" fillId="0" borderId="7" xfId="7" applyFont="1" applyFill="1" applyBorder="1" applyAlignment="1">
      <alignment vertical="center"/>
    </xf>
    <xf numFmtId="38" fontId="20" fillId="0" borderId="8" xfId="7" applyFont="1" applyFill="1" applyBorder="1" applyAlignment="1">
      <alignment vertical="center"/>
    </xf>
    <xf numFmtId="38" fontId="20" fillId="0" borderId="5" xfId="7" applyFont="1" applyFill="1" applyBorder="1" applyAlignment="1">
      <alignment vertical="center"/>
    </xf>
    <xf numFmtId="0" fontId="12" fillId="0" borderId="21" xfId="0" applyFont="1" applyBorder="1" applyAlignment="1">
      <alignment horizontal="center" vertical="center" shrinkToFit="1"/>
    </xf>
    <xf numFmtId="0" fontId="23" fillId="0" borderId="27" xfId="0" applyFont="1" applyBorder="1" applyAlignment="1">
      <alignment horizontal="right" vertical="center"/>
    </xf>
    <xf numFmtId="178" fontId="20" fillId="0" borderId="8" xfId="7" applyNumberFormat="1" applyFont="1" applyFill="1" applyBorder="1" applyAlignment="1">
      <alignment horizontal="center" vertical="center"/>
    </xf>
    <xf numFmtId="178" fontId="20" fillId="0" borderId="5" xfId="7" applyNumberFormat="1" applyFont="1" applyFill="1" applyBorder="1" applyAlignment="1">
      <alignment horizontal="center" vertical="center"/>
    </xf>
    <xf numFmtId="178" fontId="20" fillId="0" borderId="7" xfId="7" applyNumberFormat="1" applyFont="1" applyFill="1" applyBorder="1" applyAlignment="1">
      <alignment horizontal="center" vertical="center"/>
    </xf>
    <xf numFmtId="178" fontId="20" fillId="0" borderId="27" xfId="7" applyNumberFormat="1" applyFont="1" applyFill="1" applyBorder="1" applyAlignment="1">
      <alignment vertical="center"/>
    </xf>
    <xf numFmtId="178" fontId="20" fillId="0" borderId="28" xfId="7" applyNumberFormat="1" applyFont="1" applyFill="1" applyBorder="1" applyAlignment="1">
      <alignment vertical="center"/>
    </xf>
    <xf numFmtId="178" fontId="20" fillId="0" borderId="29" xfId="7" applyNumberFormat="1" applyFont="1" applyFill="1" applyBorder="1" applyAlignment="1">
      <alignment vertical="center"/>
    </xf>
    <xf numFmtId="0" fontId="12" fillId="0" borderId="22" xfId="0" applyFont="1" applyBorder="1" applyAlignment="1">
      <alignment horizontal="right" vertical="center"/>
    </xf>
    <xf numFmtId="0" fontId="12" fillId="0" borderId="24" xfId="0" applyFont="1" applyBorder="1" applyAlignment="1" applyProtection="1">
      <alignment vertical="center"/>
      <protection locked="0"/>
    </xf>
    <xf numFmtId="0" fontId="12" fillId="0" borderId="22" xfId="0" applyFont="1" applyBorder="1" applyAlignment="1">
      <alignment vertical="center" shrinkToFit="1"/>
    </xf>
    <xf numFmtId="0" fontId="12" fillId="4" borderId="24" xfId="0" applyFont="1" applyFill="1" applyBorder="1" applyAlignment="1" applyProtection="1">
      <alignment vertical="top" shrinkToFit="1"/>
      <protection locked="0"/>
    </xf>
    <xf numFmtId="0" fontId="12" fillId="4" borderId="24" xfId="0" applyFont="1" applyFill="1" applyBorder="1" applyAlignment="1" applyProtection="1">
      <alignment vertical="top"/>
      <protection locked="0"/>
    </xf>
    <xf numFmtId="0" fontId="12" fillId="0" borderId="24" xfId="0" applyFont="1" applyFill="1" applyBorder="1" applyAlignment="1">
      <alignment vertical="center"/>
    </xf>
    <xf numFmtId="0" fontId="12" fillId="4" borderId="23" xfId="0" applyFont="1" applyFill="1" applyBorder="1" applyAlignment="1" applyProtection="1">
      <alignment vertical="top"/>
      <protection locked="0"/>
    </xf>
    <xf numFmtId="0" fontId="12" fillId="4" borderId="22" xfId="0" applyFont="1" applyFill="1" applyBorder="1" applyAlignment="1" applyProtection="1">
      <alignment vertical="center"/>
      <protection locked="0"/>
    </xf>
    <xf numFmtId="0" fontId="12" fillId="4" borderId="23" xfId="0" applyFont="1" applyFill="1" applyBorder="1" applyAlignment="1" applyProtection="1">
      <alignment vertical="center"/>
      <protection locked="0"/>
    </xf>
    <xf numFmtId="0" fontId="12" fillId="0" borderId="25" xfId="0" applyFont="1" applyBorder="1" applyAlignment="1">
      <alignment horizontal="right" vertical="center"/>
    </xf>
    <xf numFmtId="0" fontId="12" fillId="0" borderId="26" xfId="0" applyFont="1" applyBorder="1" applyAlignment="1" applyProtection="1">
      <alignment vertical="center"/>
      <protection locked="0"/>
    </xf>
    <xf numFmtId="0" fontId="12" fillId="4" borderId="26" xfId="0" applyFont="1" applyFill="1" applyBorder="1" applyAlignment="1" applyProtection="1">
      <alignment vertical="top" shrinkToFit="1"/>
      <protection locked="0"/>
    </xf>
    <xf numFmtId="0" fontId="12" fillId="4" borderId="25" xfId="0" applyFont="1" applyFill="1" applyBorder="1" applyAlignment="1" applyProtection="1">
      <alignment vertical="top"/>
      <protection locked="0"/>
    </xf>
    <xf numFmtId="0" fontId="12" fillId="4" borderId="26" xfId="0" applyFont="1" applyFill="1" applyBorder="1" applyAlignment="1" applyProtection="1">
      <alignment vertical="top"/>
      <protection locked="0"/>
    </xf>
    <xf numFmtId="0" fontId="12" fillId="4" borderId="0" xfId="0" applyFont="1" applyFill="1" applyBorder="1" applyAlignment="1" applyProtection="1">
      <alignment vertical="top"/>
      <protection locked="0"/>
    </xf>
    <xf numFmtId="0" fontId="12" fillId="4" borderId="25" xfId="0" applyFont="1" applyFill="1" applyBorder="1" applyAlignment="1" applyProtection="1">
      <alignment vertical="center"/>
      <protection locked="0"/>
    </xf>
    <xf numFmtId="0" fontId="12" fillId="0" borderId="26" xfId="0" applyFont="1" applyFill="1" applyBorder="1" applyAlignment="1">
      <alignment horizontal="center" vertical="center" shrinkToFit="1"/>
    </xf>
    <xf numFmtId="0" fontId="12" fillId="0" borderId="0" xfId="0" applyFont="1" applyFill="1" applyAlignment="1">
      <alignment horizontal="center" vertical="center" shrinkToFit="1"/>
    </xf>
    <xf numFmtId="0" fontId="12" fillId="0" borderId="0" xfId="0" applyFont="1" applyFill="1" applyAlignment="1" applyProtection="1">
      <alignment vertical="center"/>
    </xf>
    <xf numFmtId="0" fontId="12" fillId="0" borderId="29" xfId="0" applyFont="1" applyBorder="1" applyAlignment="1" applyProtection="1">
      <alignment vertical="center"/>
      <protection locked="0"/>
    </xf>
    <xf numFmtId="0" fontId="12" fillId="4" borderId="29" xfId="0" applyFont="1" applyFill="1" applyBorder="1" applyAlignment="1" applyProtection="1">
      <alignment vertical="top" shrinkToFit="1"/>
      <protection locked="0"/>
    </xf>
    <xf numFmtId="0" fontId="12" fillId="4" borderId="27" xfId="0" applyFont="1" applyFill="1" applyBorder="1" applyAlignment="1" applyProtection="1">
      <alignment vertical="top"/>
      <protection locked="0"/>
    </xf>
    <xf numFmtId="0" fontId="12" fillId="4" borderId="29" xfId="0" applyFont="1" applyFill="1" applyBorder="1" applyAlignment="1" applyProtection="1">
      <alignment vertical="top"/>
      <protection locked="0"/>
    </xf>
    <xf numFmtId="0" fontId="12" fillId="4" borderId="28" xfId="0" applyFont="1" applyFill="1" applyBorder="1" applyAlignment="1" applyProtection="1">
      <alignment vertical="top"/>
      <protection locked="0"/>
    </xf>
    <xf numFmtId="0" fontId="12" fillId="4" borderId="27" xfId="0" applyFont="1" applyFill="1" applyBorder="1" applyAlignment="1" applyProtection="1">
      <alignment vertical="center"/>
      <protection locked="0"/>
    </xf>
    <xf numFmtId="0" fontId="12" fillId="4" borderId="28" xfId="0" applyFont="1" applyFill="1" applyBorder="1" applyAlignment="1" applyProtection="1">
      <alignment vertical="center"/>
      <protection locked="0"/>
    </xf>
    <xf numFmtId="0" fontId="26" fillId="0" borderId="0" xfId="0" applyFont="1" applyBorder="1" applyAlignment="1">
      <alignment horizontal="left" vertical="center" wrapText="1"/>
    </xf>
    <xf numFmtId="0" fontId="15" fillId="0" borderId="0" xfId="0" applyFont="1" applyFill="1" applyBorder="1" applyAlignment="1">
      <alignment horizontal="center" vertical="center"/>
    </xf>
    <xf numFmtId="0" fontId="12" fillId="0" borderId="0" xfId="0" applyFont="1" applyFill="1" applyBorder="1" applyAlignment="1">
      <alignment horizontal="left" vertical="center"/>
    </xf>
    <xf numFmtId="49" fontId="28" fillId="0" borderId="8"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0" borderId="0" xfId="0" applyNumberFormat="1" applyFont="1" applyFill="1" applyBorder="1" applyAlignment="1">
      <alignment horizontal="left" vertical="center"/>
    </xf>
    <xf numFmtId="49" fontId="12" fillId="4" borderId="0" xfId="0" applyNumberFormat="1" applyFont="1" applyFill="1" applyBorder="1" applyAlignment="1" applyProtection="1">
      <alignment horizontal="center" vertical="center"/>
      <protection locked="0"/>
    </xf>
    <xf numFmtId="49" fontId="12" fillId="4" borderId="10" xfId="0" applyNumberFormat="1" applyFont="1" applyFill="1" applyBorder="1" applyAlignment="1" applyProtection="1">
      <alignment horizontal="center" vertical="center"/>
      <protection locked="0"/>
    </xf>
    <xf numFmtId="0" fontId="12" fillId="0" borderId="0" xfId="0" applyFont="1" applyFill="1" applyBorder="1" applyAlignment="1">
      <alignment horizontal="left" vertical="center" shrinkToFit="1"/>
    </xf>
    <xf numFmtId="49" fontId="12" fillId="0" borderId="0" xfId="0" applyNumberFormat="1" applyFont="1" applyFill="1" applyBorder="1" applyAlignment="1">
      <alignment horizontal="right" vertical="center"/>
    </xf>
    <xf numFmtId="49" fontId="12" fillId="0" borderId="26" xfId="0" applyNumberFormat="1" applyFont="1" applyFill="1" applyBorder="1" applyAlignment="1">
      <alignment horizontal="left" vertical="center"/>
    </xf>
    <xf numFmtId="49" fontId="12" fillId="0" borderId="27" xfId="0" applyNumberFormat="1" applyFont="1" applyFill="1" applyBorder="1" applyAlignment="1">
      <alignment horizontal="center"/>
    </xf>
    <xf numFmtId="0" fontId="20" fillId="0" borderId="0" xfId="0" applyFont="1" applyFill="1" applyBorder="1" applyAlignment="1">
      <alignment horizontal="center" vertical="center"/>
    </xf>
    <xf numFmtId="49" fontId="12" fillId="0" borderId="0" xfId="0" applyNumberFormat="1" applyFont="1" applyFill="1" applyBorder="1" applyAlignment="1">
      <alignment horizontal="center"/>
    </xf>
    <xf numFmtId="0" fontId="14" fillId="0" borderId="0" xfId="0" applyFont="1" applyBorder="1" applyAlignment="1">
      <alignment horizontal="left" vertical="center"/>
    </xf>
    <xf numFmtId="0" fontId="12" fillId="0" borderId="0" xfId="0" applyFont="1" applyFill="1" applyBorder="1" applyAlignment="1">
      <alignment horizontal="center"/>
    </xf>
    <xf numFmtId="0" fontId="12" fillId="4" borderId="6" xfId="0" applyFont="1" applyFill="1" applyBorder="1" applyAlignment="1" applyProtection="1">
      <alignment vertical="center"/>
      <protection locked="0"/>
    </xf>
    <xf numFmtId="49" fontId="12" fillId="4" borderId="6" xfId="0" applyNumberFormat="1" applyFont="1" applyFill="1" applyBorder="1" applyAlignment="1" applyProtection="1">
      <alignment vertical="center"/>
      <protection locked="0"/>
    </xf>
    <xf numFmtId="0" fontId="12" fillId="4" borderId="18" xfId="0" applyFont="1" applyFill="1" applyBorder="1" applyAlignment="1" applyProtection="1">
      <alignment horizontal="center" vertical="center"/>
      <protection locked="0"/>
    </xf>
    <xf numFmtId="49" fontId="12" fillId="4" borderId="18" xfId="0" applyNumberFormat="1" applyFont="1" applyFill="1" applyBorder="1" applyAlignment="1" applyProtection="1">
      <alignment horizontal="center" vertical="center"/>
      <protection locked="0"/>
    </xf>
    <xf numFmtId="0" fontId="12" fillId="0" borderId="33" xfId="0" applyFont="1" applyFill="1" applyBorder="1" applyAlignment="1">
      <alignment horizontal="center" vertical="center"/>
    </xf>
    <xf numFmtId="49" fontId="12" fillId="4" borderId="33" xfId="0" applyNumberFormat="1" applyFont="1" applyFill="1" applyBorder="1" applyAlignment="1" applyProtection="1">
      <alignment horizontal="center" vertical="center"/>
      <protection locked="0"/>
    </xf>
    <xf numFmtId="0" fontId="12" fillId="0" borderId="5" xfId="0" applyFont="1" applyFill="1" applyBorder="1" applyAlignment="1">
      <alignment horizontal="center" vertical="center"/>
    </xf>
    <xf numFmtId="57" fontId="12" fillId="4" borderId="18" xfId="0" applyNumberFormat="1" applyFont="1" applyFill="1" applyBorder="1" applyAlignment="1" applyProtection="1">
      <alignment horizontal="center" vertical="center"/>
      <protection locked="0"/>
    </xf>
    <xf numFmtId="0" fontId="12" fillId="0" borderId="0" xfId="0" applyFont="1" applyFill="1" applyBorder="1" applyAlignment="1">
      <alignment horizontal="right"/>
    </xf>
    <xf numFmtId="0" fontId="12" fillId="4" borderId="6" xfId="0" applyFont="1" applyFill="1" applyBorder="1" applyAlignment="1" applyProtection="1">
      <alignment vertical="center" wrapText="1"/>
      <protection locked="0"/>
    </xf>
    <xf numFmtId="49" fontId="12" fillId="4" borderId="6" xfId="0" applyNumberFormat="1" applyFont="1" applyFill="1" applyBorder="1" applyAlignment="1" applyProtection="1">
      <alignment vertical="center" wrapText="1"/>
      <protection locked="0"/>
    </xf>
    <xf numFmtId="49" fontId="12" fillId="0" borderId="5" xfId="0" applyNumberFormat="1" applyFont="1" applyFill="1" applyBorder="1" applyAlignment="1">
      <alignment vertical="center"/>
    </xf>
    <xf numFmtId="49" fontId="12" fillId="4" borderId="6" xfId="0" applyNumberFormat="1" applyFont="1" applyFill="1" applyBorder="1" applyAlignment="1" applyProtection="1">
      <alignment horizontal="center" vertical="center"/>
      <protection locked="0"/>
    </xf>
    <xf numFmtId="0" fontId="12" fillId="0" borderId="0" xfId="0" applyFont="1" applyFill="1" applyAlignment="1">
      <alignment horizontal="right"/>
    </xf>
    <xf numFmtId="57" fontId="12" fillId="0" borderId="0" xfId="0" applyNumberFormat="1" applyFont="1" applyFill="1" applyBorder="1" applyAlignment="1">
      <alignment horizontal="left" vertical="center"/>
    </xf>
    <xf numFmtId="0" fontId="29" fillId="0" borderId="0" xfId="0" applyFont="1"/>
    <xf numFmtId="0" fontId="29" fillId="0" borderId="0" xfId="0" applyFont="1" applyBorder="1" applyAlignment="1">
      <alignment horizontal="left" wrapText="1"/>
    </xf>
    <xf numFmtId="0" fontId="29" fillId="0" borderId="0" xfId="0" applyFont="1" applyBorder="1" applyAlignment="1">
      <alignment horizontal="left"/>
    </xf>
    <xf numFmtId="49" fontId="14" fillId="0" borderId="0" xfId="0" applyNumberFormat="1" applyFont="1" applyBorder="1" applyAlignment="1">
      <alignment vertical="center"/>
    </xf>
    <xf numFmtId="49" fontId="14" fillId="0" borderId="0" xfId="0" applyNumberFormat="1" applyFont="1" applyBorder="1" applyAlignment="1">
      <alignment horizontal="left" vertical="top" wrapText="1"/>
    </xf>
    <xf numFmtId="0" fontId="12" fillId="0" borderId="0" xfId="0" applyFont="1" applyFill="1" applyAlignment="1">
      <alignment vertical="top"/>
    </xf>
  </cellXfs>
  <cellStyles count="8">
    <cellStyle name="ハイパーリンク 2" xfId="1"/>
    <cellStyle name="桁区切り 2" xfId="2"/>
    <cellStyle name="標準" xfId="0" builtinId="0"/>
    <cellStyle name="標準 2" xfId="3"/>
    <cellStyle name="標準 3" xfId="4"/>
    <cellStyle name="標準 4" xfId="5"/>
    <cellStyle name="ハイパーリンク" xfId="6" builtinId="8"/>
    <cellStyle name="桁区切り" xfId="7"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190500</xdr:colOff>
      <xdr:row>14</xdr:row>
      <xdr:rowOff>19050</xdr:rowOff>
    </xdr:from>
    <xdr:to xmlns:xdr="http://schemas.openxmlformats.org/drawingml/2006/spreadsheetDrawing">
      <xdr:col>11</xdr:col>
      <xdr:colOff>152400</xdr:colOff>
      <xdr:row>17</xdr:row>
      <xdr:rowOff>121920</xdr:rowOff>
    </xdr:to>
    <xdr:sp macro="" textlink="">
      <xdr:nvSpPr>
        <xdr:cNvPr id="2" name="テキスト ボックス 1"/>
        <xdr:cNvSpPr txBox="1"/>
      </xdr:nvSpPr>
      <xdr:spPr>
        <a:xfrm>
          <a:off x="6849745" y="3672840"/>
          <a:ext cx="4899660" cy="874395"/>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ja-JP" altLang="en-US" sz="1200">
              <a:latin typeface="メイリオ"/>
              <a:ea typeface="メイリオ"/>
              <a:cs typeface="メイリオ"/>
            </a:rPr>
            <a:t>入力にあたって、どうしてもセルの行の挿入や追加を行いたい場合、</a:t>
          </a:r>
          <a:endParaRPr kumimoji="1" lang="en-US" altLang="ja-JP" sz="1200">
            <a:latin typeface="メイリオ"/>
            <a:ea typeface="メイリオ"/>
            <a:cs typeface="メイリオ"/>
          </a:endParaRPr>
        </a:p>
        <a:p>
          <a:pPr algn="l">
            <a:lnSpc>
              <a:spcPts val="1900"/>
            </a:lnSpc>
          </a:pPr>
          <a:r>
            <a:rPr kumimoji="1" lang="ja-JP" altLang="en-US" sz="1200">
              <a:latin typeface="メイリオ"/>
              <a:ea typeface="メイリオ"/>
              <a:cs typeface="メイリオ"/>
            </a:rPr>
            <a:t>青梅市の担当者までご相談ください。</a:t>
          </a:r>
          <a:endParaRPr kumimoji="1" lang="en-US" altLang="ja-JP" sz="1200">
            <a:latin typeface="メイリオ"/>
            <a:ea typeface="メイリオ"/>
            <a:cs typeface="メイリオ"/>
          </a:endParaRPr>
        </a:p>
        <a:p>
          <a:pPr algn="l">
            <a:lnSpc>
              <a:spcPts val="1900"/>
            </a:lnSpc>
          </a:pPr>
          <a:r>
            <a:rPr kumimoji="1" lang="ja-JP" altLang="en-US" sz="1200">
              <a:latin typeface="メイリオ"/>
              <a:ea typeface="メイリオ"/>
              <a:cs typeface="メイリオ"/>
            </a:rPr>
            <a:t>多少であれば、改変してお使いいただいても結構です。</a:t>
          </a:r>
          <a:endParaRPr kumimoji="1" lang="en-US" altLang="ja-JP" sz="1200">
            <a:latin typeface="メイリオ"/>
            <a:ea typeface="メイリオ"/>
            <a:cs typeface="メイリオ"/>
          </a:endParaRPr>
        </a:p>
        <a:p>
          <a:pPr algn="l">
            <a:lnSpc>
              <a:spcPts val="1900"/>
            </a:lnSpc>
          </a:pPr>
          <a:endParaRPr kumimoji="1" lang="ja-JP" altLang="en-US" sz="1600">
            <a:latin typeface="メイリオ"/>
            <a:ea typeface="メイリオ"/>
            <a:cs typeface="メイリオ"/>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52705</xdr:colOff>
      <xdr:row>14</xdr:row>
      <xdr:rowOff>31115</xdr:rowOff>
    </xdr:from>
    <xdr:to xmlns:xdr="http://schemas.openxmlformats.org/drawingml/2006/spreadsheetDrawing">
      <xdr:col>9</xdr:col>
      <xdr:colOff>417830</xdr:colOff>
      <xdr:row>14</xdr:row>
      <xdr:rowOff>207010</xdr:rowOff>
    </xdr:to>
    <xdr:sp macro="" textlink="">
      <xdr:nvSpPr>
        <xdr:cNvPr id="1" name="図形 3"/>
        <xdr:cNvSpPr/>
      </xdr:nvSpPr>
      <xdr:spPr>
        <a:xfrm>
          <a:off x="6224905" y="3364865"/>
          <a:ext cx="365125" cy="17589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106680</xdr:colOff>
      <xdr:row>26</xdr:row>
      <xdr:rowOff>138430</xdr:rowOff>
    </xdr:from>
    <xdr:to xmlns:xdr="http://schemas.openxmlformats.org/drawingml/2006/spreadsheetDrawing">
      <xdr:col>9</xdr:col>
      <xdr:colOff>472440</xdr:colOff>
      <xdr:row>27</xdr:row>
      <xdr:rowOff>76835</xdr:rowOff>
    </xdr:to>
    <xdr:sp macro="" textlink="">
      <xdr:nvSpPr>
        <xdr:cNvPr id="2" name="図形 4"/>
        <xdr:cNvSpPr/>
      </xdr:nvSpPr>
      <xdr:spPr>
        <a:xfrm>
          <a:off x="6278880" y="6329680"/>
          <a:ext cx="365760" cy="17653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617220</xdr:colOff>
      <xdr:row>0</xdr:row>
      <xdr:rowOff>139700</xdr:rowOff>
    </xdr:from>
    <xdr:to xmlns:xdr="http://schemas.openxmlformats.org/drawingml/2006/spreadsheetDrawing">
      <xdr:col>21</xdr:col>
      <xdr:colOff>381000</xdr:colOff>
      <xdr:row>3</xdr:row>
      <xdr:rowOff>177800</xdr:rowOff>
    </xdr:to>
    <xdr:sp macro="" textlink="">
      <xdr:nvSpPr>
        <xdr:cNvPr id="2" name="テキスト ボックス 1"/>
        <xdr:cNvSpPr txBox="1"/>
      </xdr:nvSpPr>
      <xdr:spPr>
        <a:xfrm>
          <a:off x="7361555" y="139700"/>
          <a:ext cx="5935980" cy="817245"/>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latin typeface="HG丸ｺﾞｼｯｸM-PRO"/>
              <a:ea typeface="HG丸ｺﾞｼｯｸM-PRO"/>
            </a:rPr>
            <a:t>※</a:t>
          </a:r>
          <a:r>
            <a:rPr kumimoji="1" lang="ja-JP" altLang="en-US" sz="1600">
              <a:latin typeface="HG丸ｺﾞｼｯｸM-PRO"/>
              <a:ea typeface="HG丸ｺﾞｼｯｸM-PRO"/>
            </a:rPr>
            <a:t>必ず、１～５の種目ごとの回数がわかるように記入してください。</a:t>
          </a: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また、活動状況報告書を地区ごとに作成している場合は、クラブとして全てを取りまとめた合計がわかるものも作成してください。</a:t>
          </a:r>
        </a:p>
      </xdr:txBody>
    </xdr:sp>
    <xdr:clientData/>
  </xdr:twoCellAnchor>
  <xdr:twoCellAnchor>
    <xdr:from xmlns:xdr="http://schemas.openxmlformats.org/drawingml/2006/spreadsheetDrawing">
      <xdr:col>14</xdr:col>
      <xdr:colOff>266700</xdr:colOff>
      <xdr:row>14</xdr:row>
      <xdr:rowOff>60960</xdr:rowOff>
    </xdr:from>
    <xdr:to xmlns:xdr="http://schemas.openxmlformats.org/drawingml/2006/spreadsheetDrawing">
      <xdr:col>14</xdr:col>
      <xdr:colOff>449580</xdr:colOff>
      <xdr:row>15</xdr:row>
      <xdr:rowOff>121920</xdr:rowOff>
    </xdr:to>
    <xdr:sp macro="" textlink="">
      <xdr:nvSpPr>
        <xdr:cNvPr id="3" name="図形 4"/>
        <xdr:cNvSpPr/>
      </xdr:nvSpPr>
      <xdr:spPr>
        <a:xfrm>
          <a:off x="8862695" y="3097530"/>
          <a:ext cx="182880" cy="251460"/>
        </a:xfrm>
        <a:prstGeom prst="up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251460</xdr:colOff>
      <xdr:row>30</xdr:row>
      <xdr:rowOff>53975</xdr:rowOff>
    </xdr:from>
    <xdr:to xmlns:xdr="http://schemas.openxmlformats.org/drawingml/2006/spreadsheetDrawing">
      <xdr:col>14</xdr:col>
      <xdr:colOff>434340</xdr:colOff>
      <xdr:row>31</xdr:row>
      <xdr:rowOff>114300</xdr:rowOff>
    </xdr:to>
    <xdr:sp macro="" textlink="">
      <xdr:nvSpPr>
        <xdr:cNvPr id="4" name="図形 5"/>
        <xdr:cNvSpPr/>
      </xdr:nvSpPr>
      <xdr:spPr>
        <a:xfrm>
          <a:off x="8847455" y="6138545"/>
          <a:ext cx="182880" cy="250825"/>
        </a:xfrm>
        <a:prstGeom prst="up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114300</xdr:colOff>
      <xdr:row>2</xdr:row>
      <xdr:rowOff>114935</xdr:rowOff>
    </xdr:from>
    <xdr:to xmlns:xdr="http://schemas.openxmlformats.org/drawingml/2006/spreadsheetDrawing">
      <xdr:col>14</xdr:col>
      <xdr:colOff>266700</xdr:colOff>
      <xdr:row>4</xdr:row>
      <xdr:rowOff>66675</xdr:rowOff>
    </xdr:to>
    <xdr:sp macro="" textlink="">
      <xdr:nvSpPr>
        <xdr:cNvPr id="23767" name="円/楕円 1"/>
        <xdr:cNvSpPr>
          <a:spLocks noChangeArrowheads="1"/>
        </xdr:cNvSpPr>
      </xdr:nvSpPr>
      <xdr:spPr>
        <a:xfrm>
          <a:off x="8307070" y="762635"/>
          <a:ext cx="495300" cy="408940"/>
        </a:xfrm>
        <a:prstGeom prst="ellipse">
          <a:avLst/>
        </a:prstGeom>
        <a:noFill/>
        <a:ln w="9525" algn="ctr">
          <a:solidFill>
            <a:srgbClr val="000000"/>
          </a:solidFill>
          <a:miter lim="800000"/>
          <a:headEnd/>
          <a:tailEnd/>
        </a:ln>
      </xdr:spPr>
    </xdr:sp>
    <xdr:clientData/>
  </xdr:twoCellAnchor>
  <xdr:twoCellAnchor>
    <xdr:from xmlns:xdr="http://schemas.openxmlformats.org/drawingml/2006/spreadsheetDrawing">
      <xdr:col>17</xdr:col>
      <xdr:colOff>0</xdr:colOff>
      <xdr:row>30</xdr:row>
      <xdr:rowOff>139700</xdr:rowOff>
    </xdr:from>
    <xdr:to xmlns:xdr="http://schemas.openxmlformats.org/drawingml/2006/spreadsheetDrawing">
      <xdr:col>27</xdr:col>
      <xdr:colOff>254000</xdr:colOff>
      <xdr:row>43</xdr:row>
      <xdr:rowOff>153035</xdr:rowOff>
    </xdr:to>
    <xdr:sp macro="" textlink="">
      <xdr:nvSpPr>
        <xdr:cNvPr id="3" name="テキスト ボックス 2"/>
        <xdr:cNvSpPr txBox="1"/>
      </xdr:nvSpPr>
      <xdr:spPr>
        <a:xfrm>
          <a:off x="10189845" y="7940675"/>
          <a:ext cx="6426200" cy="3061335"/>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ja-JP" altLang="en-US" sz="1600">
              <a:solidFill>
                <a:srgbClr val="FF0000"/>
              </a:solidFill>
              <a:latin typeface="HG丸ｺﾞｼｯｸM-PRO"/>
              <a:ea typeface="HG丸ｺﾞｼｯｸM-PRO"/>
            </a:rPr>
            <a:t>支出１～４の合計額が、収入科目２の「補助金および助成金」を下回っている場合、差額を返還していただくことになってしまいます！</a:t>
          </a:r>
          <a:endParaRPr kumimoji="1" lang="en-US" altLang="ja-JP" sz="1600">
            <a:solidFill>
              <a:srgbClr val="FF0000"/>
            </a:solidFill>
            <a:latin typeface="HG丸ｺﾞｼｯｸM-PRO"/>
            <a:ea typeface="HG丸ｺﾞｼｯｸM-PRO"/>
          </a:endParaRPr>
        </a:p>
        <a:p>
          <a:pPr algn="l">
            <a:lnSpc>
              <a:spcPts val="1900"/>
            </a:lnSpc>
          </a:pPr>
          <a:endParaRPr kumimoji="1" lang="en-US" altLang="ja-JP" sz="1600">
            <a:solidFill>
              <a:srgbClr val="FF0000"/>
            </a:solidFill>
            <a:latin typeface="HG丸ｺﾞｼｯｸM-PRO"/>
            <a:ea typeface="HG丸ｺﾞｼｯｸM-PRO"/>
          </a:endParaRPr>
        </a:p>
        <a:p>
          <a:pPr algn="l">
            <a:lnSpc>
              <a:spcPts val="1900"/>
            </a:lnSpc>
          </a:pPr>
          <a:endParaRPr kumimoji="1" lang="en-US" altLang="ja-JP" sz="1600">
            <a:solidFill>
              <a:srgbClr val="FF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（例）</a:t>
          </a:r>
          <a:endParaRPr kumimoji="1" lang="en-US" altLang="ja-JP" sz="1600">
            <a:solidFill>
              <a:sysClr val="windowText" lastClr="00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例えば、クラブが年額で</a:t>
          </a:r>
          <a:r>
            <a:rPr kumimoji="1" lang="en-US" altLang="ja-JP" sz="1600">
              <a:solidFill>
                <a:sysClr val="windowText" lastClr="000000"/>
              </a:solidFill>
              <a:latin typeface="HG丸ｺﾞｼｯｸM-PRO"/>
              <a:ea typeface="HG丸ｺﾞｼｯｸM-PRO"/>
            </a:rPr>
            <a:t>341,600</a:t>
          </a:r>
          <a:r>
            <a:rPr kumimoji="1" lang="ja-JP" altLang="en-US" sz="1600">
              <a:solidFill>
                <a:sysClr val="windowText" lastClr="000000"/>
              </a:solidFill>
              <a:latin typeface="HG丸ｺﾞｼｯｸM-PRO"/>
              <a:ea typeface="HG丸ｺﾞｼｯｸM-PRO"/>
            </a:rPr>
            <a:t>円の補助金の交付を受けている場合、</a:t>
          </a:r>
          <a:endParaRPr kumimoji="1" lang="en-US" altLang="ja-JP" sz="1600">
            <a:solidFill>
              <a:sysClr val="windowText" lastClr="00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支出科目１～４までの合計が、</a:t>
          </a:r>
          <a:r>
            <a:rPr kumimoji="1" lang="en-US" altLang="ja-JP" sz="1600">
              <a:solidFill>
                <a:sysClr val="windowText" lastClr="000000"/>
              </a:solidFill>
              <a:latin typeface="HG丸ｺﾞｼｯｸM-PRO"/>
              <a:ea typeface="HG丸ｺﾞｼｯｸM-PRO"/>
            </a:rPr>
            <a:t>341,600</a:t>
          </a:r>
          <a:r>
            <a:rPr kumimoji="1" lang="ja-JP" altLang="en-US" sz="1600">
              <a:solidFill>
                <a:sysClr val="windowText" lastClr="000000"/>
              </a:solidFill>
              <a:latin typeface="HG丸ｺﾞｼｯｸM-PRO"/>
              <a:ea typeface="HG丸ｺﾞｼｯｸM-PRO"/>
            </a:rPr>
            <a:t>円を上回るようにしてください。</a:t>
          </a:r>
          <a:endParaRPr kumimoji="1" lang="en-US" altLang="ja-JP" sz="1600">
            <a:solidFill>
              <a:sysClr val="windowText" lastClr="00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下回っている場合、差額の補助金が返還となりますのでご注意ください。</a:t>
          </a:r>
          <a:endParaRPr kumimoji="1" lang="en-US" altLang="ja-JP" sz="1600">
            <a:solidFill>
              <a:sysClr val="windowText" lastClr="000000"/>
            </a:solidFill>
            <a:latin typeface="HG丸ｺﾞｼｯｸM-PRO"/>
            <a:ea typeface="HG丸ｺﾞｼｯｸM-PRO"/>
          </a:endParaRPr>
        </a:p>
        <a:p>
          <a:pPr algn="l">
            <a:lnSpc>
              <a:spcPts val="1900"/>
            </a:lnSpc>
          </a:pPr>
          <a:endParaRPr kumimoji="1" lang="en-US" altLang="ja-JP" sz="1600">
            <a:solidFill>
              <a:sysClr val="windowText" lastClr="000000"/>
            </a:solidFill>
            <a:latin typeface="HG丸ｺﾞｼｯｸM-PRO"/>
            <a:ea typeface="HG丸ｺﾞｼｯｸM-PRO"/>
          </a:endParaRPr>
        </a:p>
        <a:p>
          <a:pPr algn="l">
            <a:lnSpc>
              <a:spcPts val="1900"/>
            </a:lnSpc>
          </a:pPr>
          <a:r>
            <a:rPr kumimoji="1" lang="ja-JP" altLang="en-US" sz="1600">
              <a:solidFill>
                <a:sysClr val="windowText" lastClr="000000"/>
              </a:solidFill>
              <a:latin typeface="HG丸ｺﾞｼｯｸM-PRO"/>
              <a:ea typeface="HG丸ｺﾞｼｯｸM-PRO"/>
            </a:rPr>
            <a:t>また、</a:t>
          </a:r>
          <a:r>
            <a:rPr kumimoji="1" lang="ja-JP" altLang="en-US" sz="1600">
              <a:solidFill>
                <a:srgbClr val="FF0000"/>
              </a:solidFill>
              <a:latin typeface="HG丸ｺﾞｼｯｸM-PRO"/>
              <a:ea typeface="HG丸ｺﾞｼｯｸM-PRO"/>
            </a:rPr>
            <a:t>支出１～３の合計が</a:t>
          </a:r>
          <a:r>
            <a:rPr kumimoji="1" lang="en-US" altLang="ja-JP" sz="1600">
              <a:solidFill>
                <a:srgbClr val="FF0000"/>
              </a:solidFill>
              <a:latin typeface="HG丸ｺﾞｼｯｸM-PRO"/>
              <a:ea typeface="HG丸ｺﾞｼｯｸM-PRO"/>
            </a:rPr>
            <a:t>43,200</a:t>
          </a:r>
          <a:r>
            <a:rPr kumimoji="1" lang="ja-JP" altLang="en-US" sz="1600">
              <a:solidFill>
                <a:srgbClr val="FF0000"/>
              </a:solidFill>
              <a:latin typeface="HG丸ｺﾞｼｯｸM-PRO"/>
              <a:ea typeface="HG丸ｺﾞｼｯｸM-PRO"/>
            </a:rPr>
            <a:t>円を上回っているか</a:t>
          </a:r>
          <a:r>
            <a:rPr kumimoji="1" lang="ja-JP" altLang="en-US" sz="1600">
              <a:solidFill>
                <a:sysClr val="windowText" lastClr="000000"/>
              </a:solidFill>
              <a:latin typeface="HG丸ｺﾞｼｯｸM-PRO"/>
              <a:ea typeface="HG丸ｺﾞｼｯｸM-PRO"/>
            </a:rPr>
            <a:t>どうかもご注意をお願いします。もしも下回っている場合、上記と同様に返還金が発生します。</a:t>
          </a:r>
          <a:endParaRPr kumimoji="1" lang="en-US" altLang="ja-JP" sz="160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16</xdr:col>
      <xdr:colOff>76200</xdr:colOff>
      <xdr:row>29</xdr:row>
      <xdr:rowOff>66675</xdr:rowOff>
    </xdr:from>
    <xdr:to xmlns:xdr="http://schemas.openxmlformats.org/drawingml/2006/spreadsheetDrawing">
      <xdr:col>16</xdr:col>
      <xdr:colOff>617220</xdr:colOff>
      <xdr:row>44</xdr:row>
      <xdr:rowOff>295275</xdr:rowOff>
    </xdr:to>
    <xdr:sp macro="" textlink="">
      <xdr:nvSpPr>
        <xdr:cNvPr id="23769" name="右中かっこ 1"/>
        <xdr:cNvSpPr/>
      </xdr:nvSpPr>
      <xdr:spPr>
        <a:xfrm>
          <a:off x="9648825" y="7562850"/>
          <a:ext cx="541020" cy="3886200"/>
        </a:xfrm>
        <a:prstGeom prst="rightBrace">
          <a:avLst>
            <a:gd name="adj1" fmla="val 8292"/>
            <a:gd name="adj2" fmla="val 46079"/>
          </a:avLst>
        </a:prstGeom>
        <a:noFill/>
        <a:ln w="38100" algn="ctr">
          <a:solidFill>
            <a:srgbClr val="000000"/>
          </a:solidFill>
          <a:round/>
          <a:headEnd/>
          <a:tailEnd/>
        </a:ln>
      </xdr:spPr>
    </xdr:sp>
    <xdr:clientData/>
  </xdr:twoCellAnchor>
  <xdr:twoCellAnchor>
    <xdr:from xmlns:xdr="http://schemas.openxmlformats.org/drawingml/2006/spreadsheetDrawing">
      <xdr:col>16</xdr:col>
      <xdr:colOff>249555</xdr:colOff>
      <xdr:row>54</xdr:row>
      <xdr:rowOff>86360</xdr:rowOff>
    </xdr:from>
    <xdr:to xmlns:xdr="http://schemas.openxmlformats.org/drawingml/2006/spreadsheetDrawing">
      <xdr:col>17</xdr:col>
      <xdr:colOff>339090</xdr:colOff>
      <xdr:row>55</xdr:row>
      <xdr:rowOff>275590</xdr:rowOff>
    </xdr:to>
    <xdr:sp macro="" textlink="">
      <xdr:nvSpPr>
        <xdr:cNvPr id="23770" name="図形 49"/>
        <xdr:cNvSpPr/>
      </xdr:nvSpPr>
      <xdr:spPr>
        <a:xfrm>
          <a:off x="9822180" y="14145260"/>
          <a:ext cx="706755" cy="30353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116205</xdr:colOff>
      <xdr:row>60</xdr:row>
      <xdr:rowOff>346075</xdr:rowOff>
    </xdr:from>
    <xdr:to xmlns:xdr="http://schemas.openxmlformats.org/drawingml/2006/spreadsheetDrawing">
      <xdr:col>16</xdr:col>
      <xdr:colOff>590550</xdr:colOff>
      <xdr:row>61</xdr:row>
      <xdr:rowOff>135255</xdr:rowOff>
    </xdr:to>
    <xdr:sp macro="" textlink="">
      <xdr:nvSpPr>
        <xdr:cNvPr id="23771" name="図形 50"/>
        <xdr:cNvSpPr/>
      </xdr:nvSpPr>
      <xdr:spPr>
        <a:xfrm>
          <a:off x="9688830" y="15938500"/>
          <a:ext cx="474345" cy="23685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9</xdr:col>
      <xdr:colOff>144780</xdr:colOff>
      <xdr:row>12</xdr:row>
      <xdr:rowOff>18415</xdr:rowOff>
    </xdr:from>
    <xdr:to xmlns:xdr="http://schemas.openxmlformats.org/drawingml/2006/spreadsheetDrawing">
      <xdr:col>9</xdr:col>
      <xdr:colOff>603250</xdr:colOff>
      <xdr:row>12</xdr:row>
      <xdr:rowOff>226060</xdr:rowOff>
    </xdr:to>
    <xdr:sp macro="" textlink="">
      <xdr:nvSpPr>
        <xdr:cNvPr id="1" name="図形 8"/>
        <xdr:cNvSpPr/>
      </xdr:nvSpPr>
      <xdr:spPr>
        <a:xfrm>
          <a:off x="6316980" y="2875915"/>
          <a:ext cx="458470" cy="20764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60960</xdr:colOff>
      <xdr:row>19</xdr:row>
      <xdr:rowOff>0</xdr:rowOff>
    </xdr:from>
    <xdr:to xmlns:xdr="http://schemas.openxmlformats.org/drawingml/2006/spreadsheetDrawing">
      <xdr:col>9</xdr:col>
      <xdr:colOff>526415</xdr:colOff>
      <xdr:row>20</xdr:row>
      <xdr:rowOff>635</xdr:rowOff>
    </xdr:to>
    <xdr:sp macro="" textlink="">
      <xdr:nvSpPr>
        <xdr:cNvPr id="2" name="図形 9"/>
        <xdr:cNvSpPr/>
      </xdr:nvSpPr>
      <xdr:spPr>
        <a:xfrm>
          <a:off x="6233160" y="4524375"/>
          <a:ext cx="465455" cy="23876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50800</xdr:colOff>
      <xdr:row>22</xdr:row>
      <xdr:rowOff>0</xdr:rowOff>
    </xdr:from>
    <xdr:to xmlns:xdr="http://schemas.openxmlformats.org/drawingml/2006/spreadsheetDrawing">
      <xdr:col>9</xdr:col>
      <xdr:colOff>516255</xdr:colOff>
      <xdr:row>23</xdr:row>
      <xdr:rowOff>635</xdr:rowOff>
    </xdr:to>
    <xdr:sp macro="" textlink="">
      <xdr:nvSpPr>
        <xdr:cNvPr id="3" name="図形 10"/>
        <xdr:cNvSpPr/>
      </xdr:nvSpPr>
      <xdr:spPr>
        <a:xfrm>
          <a:off x="6223000" y="5238750"/>
          <a:ext cx="465455" cy="23876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99060</xdr:colOff>
      <xdr:row>25</xdr:row>
      <xdr:rowOff>237490</xdr:rowOff>
    </xdr:from>
    <xdr:to xmlns:xdr="http://schemas.openxmlformats.org/drawingml/2006/spreadsheetDrawing">
      <xdr:col>9</xdr:col>
      <xdr:colOff>564515</xdr:colOff>
      <xdr:row>27</xdr:row>
      <xdr:rowOff>0</xdr:rowOff>
    </xdr:to>
    <xdr:sp macro="" textlink="">
      <xdr:nvSpPr>
        <xdr:cNvPr id="4" name="図形 11"/>
        <xdr:cNvSpPr/>
      </xdr:nvSpPr>
      <xdr:spPr>
        <a:xfrm>
          <a:off x="6271260" y="6190615"/>
          <a:ext cx="465455" cy="23876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xdr:col>
      <xdr:colOff>111760</xdr:colOff>
      <xdr:row>8</xdr:row>
      <xdr:rowOff>1270</xdr:rowOff>
    </xdr:from>
    <xdr:to xmlns:xdr="http://schemas.openxmlformats.org/drawingml/2006/spreadsheetDrawing">
      <xdr:col>5</xdr:col>
      <xdr:colOff>556895</xdr:colOff>
      <xdr:row>9</xdr:row>
      <xdr:rowOff>93980</xdr:rowOff>
    </xdr:to>
    <xdr:sp macro="" textlink="">
      <xdr:nvSpPr>
        <xdr:cNvPr id="1" name="図形 2"/>
        <xdr:cNvSpPr/>
      </xdr:nvSpPr>
      <xdr:spPr>
        <a:xfrm>
          <a:off x="6299835" y="2258695"/>
          <a:ext cx="445135" cy="34036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14</xdr:col>
      <xdr:colOff>218440</xdr:colOff>
      <xdr:row>3</xdr:row>
      <xdr:rowOff>142240</xdr:rowOff>
    </xdr:from>
    <xdr:to xmlns:xdr="http://schemas.openxmlformats.org/drawingml/2006/spreadsheetDrawing">
      <xdr:col>14</xdr:col>
      <xdr:colOff>716280</xdr:colOff>
      <xdr:row>5</xdr:row>
      <xdr:rowOff>95250</xdr:rowOff>
    </xdr:to>
    <xdr:sp macro="" textlink="">
      <xdr:nvSpPr>
        <xdr:cNvPr id="22629" name="円/楕円 1"/>
        <xdr:cNvSpPr>
          <a:spLocks noChangeArrowheads="1"/>
        </xdr:cNvSpPr>
      </xdr:nvSpPr>
      <xdr:spPr>
        <a:xfrm>
          <a:off x="8754110" y="1066165"/>
          <a:ext cx="497840" cy="410210"/>
        </a:xfrm>
        <a:prstGeom prst="ellipse">
          <a:avLst/>
        </a:prstGeom>
        <a:noFill/>
        <a:ln w="9525" algn="ctr">
          <a:solidFill>
            <a:srgbClr val="000000"/>
          </a:solidFill>
          <a:miter lim="800000"/>
          <a:headEnd/>
          <a:tailEnd/>
        </a:ln>
      </xdr:spPr>
    </xdr:sp>
    <xdr:clientData/>
  </xdr:twoCellAnchor>
  <xdr:twoCellAnchor>
    <xdr:from xmlns:xdr="http://schemas.openxmlformats.org/drawingml/2006/spreadsheetDrawing">
      <xdr:col>16</xdr:col>
      <xdr:colOff>83185</xdr:colOff>
      <xdr:row>7</xdr:row>
      <xdr:rowOff>135890</xdr:rowOff>
    </xdr:from>
    <xdr:to xmlns:xdr="http://schemas.openxmlformats.org/drawingml/2006/spreadsheetDrawing">
      <xdr:col>16</xdr:col>
      <xdr:colOff>487680</xdr:colOff>
      <xdr:row>8</xdr:row>
      <xdr:rowOff>194310</xdr:rowOff>
    </xdr:to>
    <xdr:sp macro="" textlink="">
      <xdr:nvSpPr>
        <xdr:cNvPr id="22630" name="図形 38"/>
        <xdr:cNvSpPr/>
      </xdr:nvSpPr>
      <xdr:spPr>
        <a:xfrm>
          <a:off x="9655810" y="1974215"/>
          <a:ext cx="404495" cy="20129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68580</xdr:colOff>
      <xdr:row>14</xdr:row>
      <xdr:rowOff>0</xdr:rowOff>
    </xdr:from>
    <xdr:to xmlns:xdr="http://schemas.openxmlformats.org/drawingml/2006/spreadsheetDrawing">
      <xdr:col>16</xdr:col>
      <xdr:colOff>473075</xdr:colOff>
      <xdr:row>14</xdr:row>
      <xdr:rowOff>201295</xdr:rowOff>
    </xdr:to>
    <xdr:sp macro="" textlink="">
      <xdr:nvSpPr>
        <xdr:cNvPr id="22631" name="図形 39"/>
        <xdr:cNvSpPr/>
      </xdr:nvSpPr>
      <xdr:spPr>
        <a:xfrm>
          <a:off x="9641205" y="3752850"/>
          <a:ext cx="404495" cy="20129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53975</xdr:colOff>
      <xdr:row>21</xdr:row>
      <xdr:rowOff>31115</xdr:rowOff>
    </xdr:from>
    <xdr:to xmlns:xdr="http://schemas.openxmlformats.org/drawingml/2006/spreadsheetDrawing">
      <xdr:col>16</xdr:col>
      <xdr:colOff>457835</xdr:colOff>
      <xdr:row>21</xdr:row>
      <xdr:rowOff>233045</xdr:rowOff>
    </xdr:to>
    <xdr:sp macro="" textlink="">
      <xdr:nvSpPr>
        <xdr:cNvPr id="22632" name="図形 40"/>
        <xdr:cNvSpPr/>
      </xdr:nvSpPr>
      <xdr:spPr>
        <a:xfrm>
          <a:off x="9626600" y="5850890"/>
          <a:ext cx="403860" cy="20193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53975</xdr:colOff>
      <xdr:row>53</xdr:row>
      <xdr:rowOff>0</xdr:rowOff>
    </xdr:from>
    <xdr:to xmlns:xdr="http://schemas.openxmlformats.org/drawingml/2006/spreadsheetDrawing">
      <xdr:col>16</xdr:col>
      <xdr:colOff>457835</xdr:colOff>
      <xdr:row>53</xdr:row>
      <xdr:rowOff>200660</xdr:rowOff>
    </xdr:to>
    <xdr:sp macro="" textlink="">
      <xdr:nvSpPr>
        <xdr:cNvPr id="22633" name="図形 41"/>
        <xdr:cNvSpPr/>
      </xdr:nvSpPr>
      <xdr:spPr>
        <a:xfrm>
          <a:off x="9626600" y="13830300"/>
          <a:ext cx="403860" cy="200660"/>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91440</xdr:colOff>
      <xdr:row>57</xdr:row>
      <xdr:rowOff>220345</xdr:rowOff>
    </xdr:from>
    <xdr:to xmlns:xdr="http://schemas.openxmlformats.org/drawingml/2006/spreadsheetDrawing">
      <xdr:col>16</xdr:col>
      <xdr:colOff>495935</xdr:colOff>
      <xdr:row>58</xdr:row>
      <xdr:rowOff>170180</xdr:rowOff>
    </xdr:to>
    <xdr:sp macro="" textlink="">
      <xdr:nvSpPr>
        <xdr:cNvPr id="22634" name="図形 42"/>
        <xdr:cNvSpPr/>
      </xdr:nvSpPr>
      <xdr:spPr>
        <a:xfrm>
          <a:off x="9664065" y="14965045"/>
          <a:ext cx="404495" cy="17843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307975</xdr:colOff>
      <xdr:row>10</xdr:row>
      <xdr:rowOff>149860</xdr:rowOff>
    </xdr:from>
    <xdr:to xmlns:xdr="http://schemas.openxmlformats.org/drawingml/2006/spreadsheetDrawing">
      <xdr:col>14</xdr:col>
      <xdr:colOff>723265</xdr:colOff>
      <xdr:row>11</xdr:row>
      <xdr:rowOff>562610</xdr:rowOff>
    </xdr:to>
    <xdr:sp macro="" textlink="">
      <xdr:nvSpPr>
        <xdr:cNvPr id="5" name="テキスト ボックス 4"/>
        <xdr:cNvSpPr txBox="1"/>
      </xdr:nvSpPr>
      <xdr:spPr>
        <a:xfrm>
          <a:off x="6196330" y="4159885"/>
          <a:ext cx="5455920" cy="984250"/>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ja-JP" altLang="en-US" sz="1600">
              <a:latin typeface="HG丸ｺﾞｼｯｸM-PRO"/>
              <a:ea typeface="HG丸ｺﾞｼｯｸM-PRO"/>
            </a:rPr>
            <a:t>役員の改選で会計担当者が変わり、口座名義を変更する予定がある場合は、補助金が振り込まれる令和７年５月現在の口座名義を記入してください。</a:t>
          </a:r>
          <a:endParaRPr kumimoji="1" lang="ja-JP" altLang="en-US" sz="1600">
            <a:latin typeface="HG丸ｺﾞｼｯｸM-PRO"/>
            <a:ea typeface="HG丸ｺﾞｼｯｸM-PRO"/>
          </a:endParaRPr>
        </a:p>
      </xdr:txBody>
    </xdr:sp>
    <xdr:clientData/>
  </xdr:twoCellAnchor>
  <xdr:twoCellAnchor>
    <xdr:from xmlns:xdr="http://schemas.openxmlformats.org/drawingml/2006/spreadsheetDrawing">
      <xdr:col>8</xdr:col>
      <xdr:colOff>352425</xdr:colOff>
      <xdr:row>15</xdr:row>
      <xdr:rowOff>294640</xdr:rowOff>
    </xdr:from>
    <xdr:to xmlns:xdr="http://schemas.openxmlformats.org/drawingml/2006/spreadsheetDrawing">
      <xdr:col>14</xdr:col>
      <xdr:colOff>768350</xdr:colOff>
      <xdr:row>22</xdr:row>
      <xdr:rowOff>372110</xdr:rowOff>
    </xdr:to>
    <xdr:sp macro="" textlink="">
      <xdr:nvSpPr>
        <xdr:cNvPr id="8" name="テキスト ボックス 7"/>
        <xdr:cNvSpPr txBox="1"/>
      </xdr:nvSpPr>
      <xdr:spPr>
        <a:xfrm>
          <a:off x="6240780" y="7266940"/>
          <a:ext cx="5456555" cy="3039745"/>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ja-JP" altLang="en-US" sz="1600">
              <a:latin typeface="HG丸ｺﾞｼｯｸM-PRO"/>
              <a:ea typeface="HG丸ｺﾞｼｯｸM-PRO"/>
            </a:rPr>
            <a:t>高齢者クラブに交付される補助金を、個人名義の口座に振込むことはできません！</a:t>
          </a:r>
          <a:endParaRPr kumimoji="1" lang="en-US" altLang="ja-JP" sz="1600">
            <a:latin typeface="HG丸ｺﾞｼｯｸM-PRO"/>
            <a:ea typeface="HG丸ｺﾞｼｯｸM-PRO"/>
          </a:endParaRPr>
        </a:p>
        <a:p>
          <a:pPr algn="l">
            <a:lnSpc>
              <a:spcPts val="1900"/>
            </a:lnSpc>
          </a:pP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良い名義の例　「○○クラブ　会長　紅梅　花子」</a:t>
          </a: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　　　　　　　「○○クラブ　会計　青梅　太郎」</a:t>
          </a:r>
          <a:endParaRPr kumimoji="1" lang="en-US" altLang="ja-JP" sz="1600">
            <a:latin typeface="HG丸ｺﾞｼｯｸM-PRO"/>
            <a:ea typeface="HG丸ｺﾞｼｯｸM-PRO"/>
          </a:endParaRPr>
        </a:p>
        <a:p>
          <a:pPr algn="l">
            <a:lnSpc>
              <a:spcPts val="1900"/>
            </a:lnSpc>
          </a:pPr>
          <a:endParaRPr kumimoji="1" lang="en-US" altLang="ja-JP" sz="1600">
            <a:latin typeface="HG丸ｺﾞｼｯｸM-PRO"/>
            <a:ea typeface="HG丸ｺﾞｼｯｸM-PRO"/>
          </a:endParaRPr>
        </a:p>
        <a:p>
          <a:pPr algn="l">
            <a:lnSpc>
              <a:spcPts val="2000"/>
            </a:lnSpc>
          </a:pPr>
          <a:r>
            <a:rPr kumimoji="1" lang="ja-JP" altLang="en-US" sz="1600">
              <a:latin typeface="HG丸ｺﾞｼｯｸM-PRO"/>
              <a:ea typeface="HG丸ｺﾞｼｯｸM-PRO"/>
            </a:rPr>
            <a:t>悪い名義の例　「紅梅　花子」</a:t>
          </a: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　　　　　　　「青梅　太郎」</a:t>
          </a:r>
          <a:endParaRPr kumimoji="1" lang="en-US" altLang="ja-JP" sz="1600">
            <a:latin typeface="HG丸ｺﾞｼｯｸM-PRO"/>
            <a:ea typeface="HG丸ｺﾞｼｯｸM-PRO"/>
          </a:endParaRPr>
        </a:p>
        <a:p>
          <a:pPr algn="l">
            <a:lnSpc>
              <a:spcPts val="2000"/>
            </a:lnSpc>
          </a:pPr>
          <a:endParaRPr kumimoji="1" lang="en-US" altLang="ja-JP" sz="1600">
            <a:latin typeface="HG丸ｺﾞｼｯｸM-PRO"/>
            <a:ea typeface="HG丸ｺﾞｼｯｸM-PRO"/>
          </a:endParaRPr>
        </a:p>
        <a:p>
          <a:pPr algn="l">
            <a:lnSpc>
              <a:spcPts val="1900"/>
            </a:lnSpc>
          </a:pPr>
          <a:r>
            <a:rPr kumimoji="1" lang="en-US" altLang="ja-JP" sz="1600">
              <a:solidFill>
                <a:srgbClr val="FF0000"/>
              </a:solidFill>
              <a:latin typeface="HG丸ｺﾞｼｯｸM-PRO"/>
              <a:ea typeface="HG丸ｺﾞｼｯｸM-PRO"/>
            </a:rPr>
            <a:t>※</a:t>
          </a:r>
          <a:r>
            <a:rPr kumimoji="1" lang="ja-JP" altLang="en-US" sz="1600">
              <a:solidFill>
                <a:srgbClr val="FF0000"/>
              </a:solidFill>
              <a:latin typeface="HG丸ｺﾞｼｯｸM-PRO"/>
              <a:ea typeface="HG丸ｺﾞｼｯｸM-PRO"/>
            </a:rPr>
            <a:t>口座名義が会計担当者の場合、会長からの委任状を提出してください。</a:t>
          </a:r>
          <a:endParaRPr kumimoji="1" lang="en-US" altLang="ja-JP" sz="1600">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160020</xdr:colOff>
      <xdr:row>7</xdr:row>
      <xdr:rowOff>115570</xdr:rowOff>
    </xdr:from>
    <xdr:to xmlns:xdr="http://schemas.openxmlformats.org/drawingml/2006/spreadsheetDrawing">
      <xdr:col>8</xdr:col>
      <xdr:colOff>610870</xdr:colOff>
      <xdr:row>7</xdr:row>
      <xdr:rowOff>332105</xdr:rowOff>
    </xdr:to>
    <xdr:sp macro="" textlink="">
      <xdr:nvSpPr>
        <xdr:cNvPr id="9" name="図形 9"/>
        <xdr:cNvSpPr/>
      </xdr:nvSpPr>
      <xdr:spPr>
        <a:xfrm>
          <a:off x="6048375" y="2906395"/>
          <a:ext cx="450850" cy="21653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9</xdr:col>
      <xdr:colOff>254000</xdr:colOff>
      <xdr:row>1</xdr:row>
      <xdr:rowOff>38100</xdr:rowOff>
    </xdr:from>
    <xdr:to xmlns:xdr="http://schemas.openxmlformats.org/drawingml/2006/spreadsheetDrawing">
      <xdr:col>18</xdr:col>
      <xdr:colOff>136525</xdr:colOff>
      <xdr:row>6</xdr:row>
      <xdr:rowOff>190500</xdr:rowOff>
    </xdr:to>
    <xdr:sp macro="" textlink="">
      <xdr:nvSpPr>
        <xdr:cNvPr id="2" name="テキスト ボックス 1"/>
        <xdr:cNvSpPr txBox="1"/>
      </xdr:nvSpPr>
      <xdr:spPr>
        <a:xfrm>
          <a:off x="6426200" y="276225"/>
          <a:ext cx="5437505" cy="1343025"/>
        </a:xfrm>
        <a:prstGeom prst="rect">
          <a:avLst/>
        </a:prstGeom>
        <a:solidFill>
          <a:schemeClr val="accent2">
            <a:lumMod val="20000"/>
            <a:lumOff val="80000"/>
          </a:schemeClr>
        </a:solidFill>
        <a:ln w="38100" cap="rnd" cmpd="sng">
          <a:solidFill>
            <a:schemeClr val="tx1"/>
          </a:solidFill>
        </a:ln>
        <a:scene3d>
          <a:camera prst="orthographicFront"/>
          <a:lightRig rig="threePt" dir="t"/>
        </a:scene3d>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2000"/>
            </a:lnSpc>
          </a:pPr>
          <a:r>
            <a:rPr kumimoji="1" lang="ja-JP" altLang="en-US" sz="1600">
              <a:latin typeface="HG丸ｺﾞｼｯｸM-PRO"/>
              <a:ea typeface="HG丸ｺﾞｼｯｸM-PRO"/>
            </a:rPr>
            <a:t>この委任状は、補助金振込先の</a:t>
          </a:r>
          <a:r>
            <a:rPr kumimoji="1" lang="ja-JP" altLang="en-US" sz="1600" b="1">
              <a:solidFill>
                <a:srgbClr val="FF0000"/>
              </a:solidFill>
              <a:latin typeface="HG丸ｺﾞｼｯｸM-PRO"/>
              <a:ea typeface="HG丸ｺﾞｼｯｸM-PRO"/>
            </a:rPr>
            <a:t>口座名義が会計担当者の名前になっている場合のみ、提出が必要</a:t>
          </a:r>
          <a:r>
            <a:rPr kumimoji="1" lang="ja-JP" altLang="en-US" sz="1600">
              <a:latin typeface="HG丸ｺﾞｼｯｸM-PRO"/>
              <a:ea typeface="HG丸ｺﾞｼｯｸM-PRO"/>
            </a:rPr>
            <a:t>となります。</a:t>
          </a:r>
          <a:endParaRPr kumimoji="1" lang="en-US" altLang="ja-JP" sz="1600">
            <a:latin typeface="HG丸ｺﾞｼｯｸM-PRO"/>
            <a:ea typeface="HG丸ｺﾞｼｯｸM-PRO"/>
          </a:endParaRPr>
        </a:p>
        <a:p>
          <a:pPr algn="l">
            <a:lnSpc>
              <a:spcPts val="1900"/>
            </a:lnSpc>
          </a:pPr>
          <a:endParaRPr kumimoji="1" lang="en-US" altLang="ja-JP" sz="1600">
            <a:latin typeface="HG丸ｺﾞｼｯｸM-PRO"/>
            <a:ea typeface="HG丸ｺﾞｼｯｸM-PRO"/>
          </a:endParaRPr>
        </a:p>
        <a:p>
          <a:pPr algn="l">
            <a:lnSpc>
              <a:spcPts val="1900"/>
            </a:lnSpc>
          </a:pPr>
          <a:r>
            <a:rPr kumimoji="1" lang="ja-JP" altLang="en-US" sz="1600">
              <a:latin typeface="HG丸ｺﾞｼｯｸM-PRO"/>
              <a:ea typeface="HG丸ｺﾞｼｯｸM-PRO"/>
            </a:rPr>
            <a:t>口座名義人が会長名の場合、提出は不要です。</a:t>
          </a:r>
        </a:p>
      </xdr:txBody>
    </xdr:sp>
    <xdr:clientData/>
  </xdr:twoCellAnchor>
  <xdr:twoCellAnchor>
    <xdr:from xmlns:xdr="http://schemas.openxmlformats.org/drawingml/2006/spreadsheetDrawing">
      <xdr:col>9</xdr:col>
      <xdr:colOff>80010</xdr:colOff>
      <xdr:row>13</xdr:row>
      <xdr:rowOff>10160</xdr:rowOff>
    </xdr:from>
    <xdr:to xmlns:xdr="http://schemas.openxmlformats.org/drawingml/2006/spreadsheetDrawing">
      <xdr:col>9</xdr:col>
      <xdr:colOff>484505</xdr:colOff>
      <xdr:row>13</xdr:row>
      <xdr:rowOff>206375</xdr:rowOff>
    </xdr:to>
    <xdr:sp macro="" textlink="">
      <xdr:nvSpPr>
        <xdr:cNvPr id="3" name="図形 6"/>
        <xdr:cNvSpPr/>
      </xdr:nvSpPr>
      <xdr:spPr>
        <a:xfrm>
          <a:off x="6252210" y="3105785"/>
          <a:ext cx="404495" cy="19621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71120</xdr:colOff>
      <xdr:row>22</xdr:row>
      <xdr:rowOff>0</xdr:rowOff>
    </xdr:from>
    <xdr:to xmlns:xdr="http://schemas.openxmlformats.org/drawingml/2006/spreadsheetDrawing">
      <xdr:col>9</xdr:col>
      <xdr:colOff>475615</xdr:colOff>
      <xdr:row>22</xdr:row>
      <xdr:rowOff>196215</xdr:rowOff>
    </xdr:to>
    <xdr:sp macro="" textlink="">
      <xdr:nvSpPr>
        <xdr:cNvPr id="4" name="図形 7"/>
        <xdr:cNvSpPr/>
      </xdr:nvSpPr>
      <xdr:spPr>
        <a:xfrm>
          <a:off x="6243320" y="5238750"/>
          <a:ext cx="404495" cy="196215"/>
        </a:xfrm>
        <a:prstGeom prst="leftArrow">
          <a:avLst/>
        </a:prstGeom>
        <a:solidFill>
          <a:srgbClr val="FF0000"/>
        </a:solidFill>
        <a:ln w="9525" algn="ctr">
          <a:solidFill>
            <a:srgbClr val="FF0000"/>
          </a:solidFill>
          <a:miter lim="800000"/>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952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9525" cap="flat" cmpd="sng" algn="ctr">
          <a:noFill/>
          <a:prstDash val="solid"/>
          <a:round/>
          <a:headEnd type="none" w="med" len="med"/>
          <a:tailEnd type="none" w="med" len="med"/>
        </a:ln>
        <a:effectLst/>
      </a:spPr>
      <a:bodyPr vertOverflow="clip" horzOverflow="overflow" wrap="square" lIns="18288" tIns="0" rIns="0" bIns="0" upright="1"/>
      <a:lstStyle/>
    </a:lnDef>
    <a:txDef>
      <a:spPr>
        <a:xfrm>
          <a:off x="0" y="0"/>
          <a:ext cx="0" cy="0"/>
        </a:xfrm>
        <a:custGeom>
          <a:avLst/>
          <a:gdLst/>
          <a:ahLst/>
          <a:cxnLst/>
          <a:rect l="l" t="t" r="r" b="b"/>
          <a:pathLst/>
        </a:custGeom>
        <a:noFill/>
        <a:ln w="9525" cmpd="sng">
          <a:solidFill>
            <a:schemeClr val="tx1"/>
          </a:solidFill>
        </a:ln>
        <a:scene3d>
          <a:camera prst="orthographicFront"/>
          <a:lightRig rig="threePt" dir="t"/>
        </a:scene3d>
        <a:sp3d/>
      </a:spPr>
      <a:bodyPr vertOverflow="clip" horzOverflow="overflow" vert="eaVert" wrap="square" rtlCol="0" anchor="ctr"/>
      <a:lstStyle>
        <a:defPPr algn="ctr">
          <a:defRPr kumimoji="1" sz="1050"/>
        </a:defPPr>
      </a:lstStyle>
      <a:style>
        <a:lnRef idx="0">
          <a:srgbClr val="000000"/>
        </a:lnRef>
        <a:fillRef idx="0">
          <a:srgbClr val="000000"/>
        </a:fillRef>
        <a:effectRef idx="0">
          <a:srgbClr val="000000"/>
        </a:effectRef>
        <a:fontRef idx="minor">
          <a:schemeClr val="dk1"/>
        </a:fontRef>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K47"/>
  <sheetViews>
    <sheetView tabSelected="1" zoomScale="85" zoomScaleNormal="85" workbookViewId="0">
      <selection activeCell="O10" sqref="O10"/>
    </sheetView>
  </sheetViews>
  <sheetFormatPr defaultRowHeight="17.399999999999999"/>
  <cols>
    <col min="1" max="1" width="12.5" style="1" customWidth="1"/>
    <col min="2" max="2" width="37.5" style="1" customWidth="1"/>
    <col min="3" max="3" width="47.109375" style="1" customWidth="1"/>
    <col min="4" max="16384" width="9" style="1" customWidth="1"/>
  </cols>
  <sheetData>
    <row r="1" spans="1:4" ht="28.8">
      <c r="A1" s="3" t="s">
        <v>177</v>
      </c>
    </row>
    <row r="2" spans="1:4" ht="18.75" customHeight="1">
      <c r="A2" s="1" t="s">
        <v>176</v>
      </c>
    </row>
    <row r="4" spans="1:4" ht="20.25" customHeight="1">
      <c r="A4" s="4" t="s">
        <v>97</v>
      </c>
      <c r="C4" s="34" t="s">
        <v>173</v>
      </c>
      <c r="D4" s="49" t="s">
        <v>165</v>
      </c>
    </row>
    <row r="5" spans="1:4" ht="20.25" customHeight="1">
      <c r="A5" s="5" t="s">
        <v>163</v>
      </c>
      <c r="B5" s="16" t="s">
        <v>155</v>
      </c>
      <c r="C5" s="35" t="s">
        <v>43</v>
      </c>
    </row>
    <row r="6" spans="1:4" s="2" customFormat="1" ht="20.25" customHeight="1">
      <c r="A6" s="6" t="s">
        <v>61</v>
      </c>
      <c r="B6" s="17"/>
      <c r="C6" s="36"/>
      <c r="D6" s="49" t="s">
        <v>106</v>
      </c>
    </row>
    <row r="7" spans="1:4" s="2" customFormat="1" ht="20.25" customHeight="1">
      <c r="A7" s="6" t="s">
        <v>104</v>
      </c>
      <c r="B7" s="17"/>
      <c r="C7" s="36"/>
      <c r="D7" s="2"/>
    </row>
    <row r="8" spans="1:4" s="2" customFormat="1" ht="20.25" customHeight="1">
      <c r="A8" s="6" t="s">
        <v>107</v>
      </c>
      <c r="B8" s="17"/>
      <c r="C8" s="36"/>
      <c r="D8" s="2"/>
    </row>
    <row r="9" spans="1:4" s="2" customFormat="1" ht="20.25" customHeight="1">
      <c r="A9" s="6" t="s">
        <v>108</v>
      </c>
      <c r="B9" s="17"/>
      <c r="C9" s="36"/>
      <c r="D9" s="2"/>
    </row>
    <row r="10" spans="1:4" s="2" customFormat="1" ht="20.25" customHeight="1">
      <c r="A10" s="6" t="s">
        <v>109</v>
      </c>
      <c r="B10" s="17"/>
      <c r="C10" s="36"/>
      <c r="D10" s="2"/>
    </row>
    <row r="11" spans="1:4" s="2" customFormat="1" ht="20.25" customHeight="1">
      <c r="A11" s="7" t="s">
        <v>132</v>
      </c>
      <c r="B11" s="18"/>
      <c r="C11" s="37"/>
      <c r="D11" s="49" t="s">
        <v>70</v>
      </c>
    </row>
    <row r="12" spans="1:4" s="2" customFormat="1" ht="20.25" customHeight="1">
      <c r="A12" s="8"/>
      <c r="B12" s="19"/>
      <c r="C12" s="19"/>
      <c r="D12" s="49"/>
    </row>
    <row r="13" spans="1:4" s="2" customFormat="1" ht="20.25" customHeight="1">
      <c r="A13" s="4" t="s">
        <v>212</v>
      </c>
      <c r="B13" s="2"/>
      <c r="C13" s="2"/>
      <c r="D13" s="2"/>
    </row>
    <row r="14" spans="1:4" s="2" customFormat="1" ht="20.25" customHeight="1">
      <c r="A14" s="4" t="s">
        <v>174</v>
      </c>
      <c r="B14" s="2"/>
      <c r="C14" s="2"/>
      <c r="D14" s="2"/>
    </row>
    <row r="15" spans="1:4" s="2" customFormat="1" ht="20.25" customHeight="1">
      <c r="A15" s="2"/>
      <c r="B15" s="20" t="s">
        <v>216</v>
      </c>
      <c r="C15" s="35" t="s">
        <v>96</v>
      </c>
      <c r="D15" s="2"/>
    </row>
    <row r="16" spans="1:4" ht="20.25" customHeight="1">
      <c r="B16" s="21" t="s">
        <v>105</v>
      </c>
      <c r="C16" s="22" t="s">
        <v>204</v>
      </c>
    </row>
    <row r="17" spans="1:11" ht="20.25" customHeight="1">
      <c r="B17" s="22" t="s">
        <v>203</v>
      </c>
      <c r="C17" s="22" t="s">
        <v>206</v>
      </c>
    </row>
    <row r="18" spans="1:11" ht="20.25" customHeight="1">
      <c r="B18" s="23" t="s">
        <v>127</v>
      </c>
      <c r="C18" s="22" t="s">
        <v>207</v>
      </c>
    </row>
    <row r="19" spans="1:11" ht="20.25" customHeight="1">
      <c r="B19" s="24"/>
      <c r="C19" s="22" t="s">
        <v>208</v>
      </c>
    </row>
    <row r="20" spans="1:11" ht="20.25" customHeight="1">
      <c r="B20" s="24"/>
      <c r="C20" s="22" t="s">
        <v>210</v>
      </c>
    </row>
    <row r="21" spans="1:11" ht="20.25" customHeight="1">
      <c r="B21" s="24"/>
      <c r="C21" s="38" t="s">
        <v>211</v>
      </c>
    </row>
    <row r="22" spans="1:11" ht="20.25" customHeight="1">
      <c r="B22" s="24"/>
      <c r="C22" s="39"/>
    </row>
    <row r="23" spans="1:11" ht="20.25" customHeight="1">
      <c r="A23" s="4" t="s">
        <v>171</v>
      </c>
    </row>
    <row r="24" spans="1:11" ht="20.25" customHeight="1">
      <c r="A24" s="4"/>
    </row>
    <row r="25" spans="1:11" ht="20.25" customHeight="1">
      <c r="A25" s="4" t="s">
        <v>175</v>
      </c>
    </row>
    <row r="26" spans="1:11" ht="20.25" customHeight="1">
      <c r="A26" s="9" t="s">
        <v>74</v>
      </c>
      <c r="B26" s="25"/>
      <c r="C26" s="40" t="s">
        <v>195</v>
      </c>
      <c r="D26" s="40"/>
      <c r="E26" s="40"/>
      <c r="F26" s="40"/>
      <c r="G26" s="40"/>
      <c r="H26" s="40"/>
      <c r="I26" s="40"/>
      <c r="J26" s="40"/>
      <c r="K26" s="53"/>
    </row>
    <row r="27" spans="1:11" ht="20.25" customHeight="1">
      <c r="A27" s="10" t="s">
        <v>217</v>
      </c>
      <c r="B27" s="26" t="s">
        <v>105</v>
      </c>
      <c r="C27" s="41" t="s">
        <v>219</v>
      </c>
      <c r="D27" s="33"/>
      <c r="E27" s="33"/>
      <c r="F27" s="33"/>
      <c r="G27" s="33"/>
      <c r="H27" s="33"/>
      <c r="I27" s="33"/>
      <c r="J27" s="33"/>
      <c r="K27" s="33"/>
    </row>
    <row r="28" spans="1:11" ht="20.25" customHeight="1">
      <c r="A28" s="11"/>
      <c r="B28" s="26"/>
      <c r="C28" s="42" t="s">
        <v>17</v>
      </c>
      <c r="D28" s="42"/>
      <c r="E28" s="42"/>
      <c r="F28" s="42"/>
      <c r="G28" s="42"/>
      <c r="H28" s="42"/>
      <c r="I28" s="42"/>
      <c r="J28" s="42"/>
      <c r="K28" s="42"/>
    </row>
    <row r="29" spans="1:11" ht="20.25" customHeight="1">
      <c r="A29" s="11"/>
      <c r="B29" s="27" t="s">
        <v>203</v>
      </c>
      <c r="C29" s="27" t="s">
        <v>30</v>
      </c>
      <c r="D29" s="27"/>
      <c r="E29" s="27"/>
      <c r="F29" s="27"/>
      <c r="G29" s="27"/>
      <c r="H29" s="27"/>
      <c r="I29" s="27"/>
      <c r="J29" s="27"/>
      <c r="K29" s="27"/>
    </row>
    <row r="30" spans="1:11" ht="20.25" customHeight="1">
      <c r="A30" s="11"/>
      <c r="B30" s="28" t="s">
        <v>127</v>
      </c>
      <c r="C30" s="41" t="s">
        <v>220</v>
      </c>
      <c r="D30" s="33"/>
      <c r="E30" s="33"/>
      <c r="F30" s="33"/>
      <c r="G30" s="33"/>
      <c r="H30" s="33"/>
      <c r="I30" s="33"/>
      <c r="J30" s="33"/>
      <c r="K30" s="33"/>
    </row>
    <row r="31" spans="1:11" ht="20.25" customHeight="1">
      <c r="A31" s="11"/>
      <c r="B31" s="28"/>
      <c r="C31" s="43" t="s">
        <v>196</v>
      </c>
      <c r="D31" s="43"/>
      <c r="E31" s="43"/>
      <c r="F31" s="43"/>
      <c r="G31" s="43"/>
      <c r="H31" s="43"/>
      <c r="I31" s="43"/>
      <c r="J31" s="43"/>
      <c r="K31" s="43"/>
    </row>
    <row r="32" spans="1:11" ht="20.25" customHeight="1">
      <c r="A32" s="11"/>
      <c r="B32" s="28"/>
      <c r="C32" s="44" t="s">
        <v>197</v>
      </c>
      <c r="D32" s="50"/>
      <c r="E32" s="50"/>
      <c r="F32" s="50"/>
      <c r="G32" s="50"/>
      <c r="H32" s="50"/>
      <c r="I32" s="50"/>
      <c r="J32" s="50"/>
      <c r="K32" s="54"/>
    </row>
    <row r="33" spans="1:11" ht="20.25" customHeight="1">
      <c r="A33" s="11"/>
      <c r="B33" s="28"/>
      <c r="C33" s="42" t="s">
        <v>66</v>
      </c>
      <c r="D33" s="42"/>
      <c r="E33" s="42"/>
      <c r="F33" s="42"/>
      <c r="G33" s="42"/>
      <c r="H33" s="42"/>
      <c r="I33" s="42"/>
      <c r="J33" s="42"/>
      <c r="K33" s="42"/>
    </row>
    <row r="34" spans="1:11" ht="20.25" customHeight="1">
      <c r="A34" s="12" t="s">
        <v>96</v>
      </c>
      <c r="B34" s="29" t="s">
        <v>204</v>
      </c>
      <c r="C34" s="45" t="s">
        <v>221</v>
      </c>
      <c r="D34" s="51"/>
      <c r="E34" s="51"/>
      <c r="F34" s="51"/>
      <c r="G34" s="51"/>
      <c r="H34" s="51"/>
      <c r="I34" s="51"/>
      <c r="J34" s="51"/>
      <c r="K34" s="51"/>
    </row>
    <row r="35" spans="1:11" ht="20.25" customHeight="1">
      <c r="A35" s="13"/>
      <c r="B35" s="28"/>
      <c r="C35" s="43" t="s">
        <v>33</v>
      </c>
      <c r="D35" s="43"/>
      <c r="E35" s="43"/>
      <c r="F35" s="43"/>
      <c r="G35" s="43"/>
      <c r="H35" s="43"/>
      <c r="I35" s="43"/>
      <c r="J35" s="43"/>
      <c r="K35" s="43"/>
    </row>
    <row r="36" spans="1:11" ht="20.25" customHeight="1">
      <c r="A36" s="13"/>
      <c r="B36" s="30"/>
      <c r="C36" s="46" t="s">
        <v>12</v>
      </c>
      <c r="D36" s="46"/>
      <c r="E36" s="46"/>
      <c r="F36" s="46"/>
      <c r="G36" s="46"/>
      <c r="H36" s="46"/>
      <c r="I36" s="46"/>
      <c r="J36" s="46"/>
      <c r="K36" s="46"/>
    </row>
    <row r="37" spans="1:11" ht="20.25" customHeight="1">
      <c r="A37" s="13"/>
      <c r="B37" s="28" t="s">
        <v>206</v>
      </c>
      <c r="C37" s="28" t="s">
        <v>198</v>
      </c>
      <c r="D37" s="28"/>
      <c r="E37" s="28"/>
      <c r="F37" s="28"/>
      <c r="G37" s="28"/>
      <c r="H37" s="28"/>
      <c r="I37" s="28"/>
      <c r="J37" s="28"/>
      <c r="K37" s="28"/>
    </row>
    <row r="38" spans="1:11" ht="22.35">
      <c r="A38" s="13"/>
      <c r="B38" s="31" t="s">
        <v>207</v>
      </c>
      <c r="C38" s="45" t="s">
        <v>221</v>
      </c>
      <c r="D38" s="51"/>
      <c r="E38" s="51"/>
      <c r="F38" s="51"/>
      <c r="G38" s="51"/>
      <c r="H38" s="51"/>
      <c r="I38" s="51"/>
      <c r="J38" s="51"/>
      <c r="K38" s="51"/>
    </row>
    <row r="39" spans="1:11" ht="21.6">
      <c r="A39" s="13"/>
      <c r="B39" s="26"/>
      <c r="C39" s="42" t="s">
        <v>199</v>
      </c>
      <c r="D39" s="42"/>
      <c r="E39" s="42"/>
      <c r="F39" s="42"/>
      <c r="G39" s="42"/>
      <c r="H39" s="42"/>
      <c r="I39" s="42"/>
      <c r="J39" s="42"/>
      <c r="K39" s="42"/>
    </row>
    <row r="40" spans="1:11" ht="42.6" customHeight="1">
      <c r="A40" s="13"/>
      <c r="B40" s="32"/>
      <c r="C40" s="47" t="s">
        <v>236</v>
      </c>
      <c r="D40" s="52"/>
      <c r="E40" s="52"/>
      <c r="F40" s="52"/>
      <c r="G40" s="52"/>
      <c r="H40" s="52"/>
      <c r="I40" s="52"/>
      <c r="J40" s="52"/>
      <c r="K40" s="55"/>
    </row>
    <row r="41" spans="1:11" ht="22.35">
      <c r="A41" s="13"/>
      <c r="B41" s="29" t="s">
        <v>208</v>
      </c>
      <c r="C41" s="45" t="s">
        <v>221</v>
      </c>
      <c r="D41" s="51"/>
      <c r="E41" s="51"/>
      <c r="F41" s="51"/>
      <c r="G41" s="51"/>
      <c r="H41" s="51"/>
      <c r="I41" s="51"/>
      <c r="J41" s="51"/>
      <c r="K41" s="51"/>
    </row>
    <row r="42" spans="1:11" ht="21.6">
      <c r="A42" s="13"/>
      <c r="B42" s="28"/>
      <c r="C42" s="43" t="s">
        <v>200</v>
      </c>
      <c r="D42" s="43"/>
      <c r="E42" s="43"/>
      <c r="F42" s="43"/>
      <c r="G42" s="43"/>
      <c r="H42" s="43"/>
      <c r="I42" s="43"/>
      <c r="J42" s="43"/>
      <c r="K42" s="43"/>
    </row>
    <row r="43" spans="1:11" ht="22.35">
      <c r="A43" s="13"/>
      <c r="B43" s="30"/>
      <c r="C43" s="46" t="s">
        <v>201</v>
      </c>
      <c r="D43" s="46"/>
      <c r="E43" s="46"/>
      <c r="F43" s="46"/>
      <c r="G43" s="46"/>
      <c r="H43" s="46"/>
      <c r="I43" s="46"/>
      <c r="J43" s="46"/>
      <c r="K43" s="46"/>
    </row>
    <row r="44" spans="1:11" ht="23.1">
      <c r="A44" s="13"/>
      <c r="B44" s="27" t="s">
        <v>210</v>
      </c>
      <c r="C44" s="48" t="s">
        <v>237</v>
      </c>
      <c r="D44" s="27"/>
      <c r="E44" s="27"/>
      <c r="F44" s="27"/>
      <c r="G44" s="27"/>
      <c r="H44" s="27"/>
      <c r="I44" s="27"/>
      <c r="J44" s="27"/>
      <c r="K44" s="27"/>
    </row>
    <row r="45" spans="1:11" ht="22.35">
      <c r="A45" s="13"/>
      <c r="B45" s="28" t="s">
        <v>211</v>
      </c>
      <c r="C45" s="41" t="s">
        <v>221</v>
      </c>
      <c r="D45" s="33"/>
      <c r="E45" s="33"/>
      <c r="F45" s="33"/>
      <c r="G45" s="33"/>
      <c r="H45" s="33"/>
      <c r="I45" s="33"/>
      <c r="J45" s="33"/>
      <c r="K45" s="33"/>
    </row>
    <row r="46" spans="1:11" ht="21.6">
      <c r="A46" s="14"/>
      <c r="B46" s="33"/>
      <c r="C46" s="43" t="s">
        <v>128</v>
      </c>
      <c r="D46" s="43"/>
      <c r="E46" s="43"/>
      <c r="F46" s="43"/>
      <c r="G46" s="43"/>
      <c r="H46" s="43"/>
      <c r="I46" s="43"/>
      <c r="J46" s="43"/>
      <c r="K46" s="43"/>
    </row>
    <row r="47" spans="1:11">
      <c r="A47" s="15" t="s">
        <v>202</v>
      </c>
    </row>
  </sheetData>
  <mergeCells count="30">
    <mergeCell ref="A26:B26"/>
    <mergeCell ref="C26:K26"/>
    <mergeCell ref="C27:K27"/>
    <mergeCell ref="C28:K28"/>
    <mergeCell ref="C29:K29"/>
    <mergeCell ref="C30:K30"/>
    <mergeCell ref="C31:K31"/>
    <mergeCell ref="C32:K32"/>
    <mergeCell ref="C33:K33"/>
    <mergeCell ref="C34:K34"/>
    <mergeCell ref="C35:K35"/>
    <mergeCell ref="C36:K36"/>
    <mergeCell ref="C37:K37"/>
    <mergeCell ref="C38:K38"/>
    <mergeCell ref="C39:K39"/>
    <mergeCell ref="C40:K40"/>
    <mergeCell ref="C41:K41"/>
    <mergeCell ref="C42:K42"/>
    <mergeCell ref="C43:K43"/>
    <mergeCell ref="C44:K44"/>
    <mergeCell ref="C45:K45"/>
    <mergeCell ref="C46:K46"/>
    <mergeCell ref="B27:B28"/>
    <mergeCell ref="B30:B33"/>
    <mergeCell ref="B34:B36"/>
    <mergeCell ref="B38:B40"/>
    <mergeCell ref="B41:B43"/>
    <mergeCell ref="B45:B46"/>
    <mergeCell ref="A27:A33"/>
    <mergeCell ref="A34:A46"/>
  </mergeCells>
  <phoneticPr fontId="3"/>
  <hyperlinks>
    <hyperlink ref="B17" location="'02活動状況報告書'!A1"/>
    <hyperlink ref="B18" location="'02決算書'!A1"/>
    <hyperlink ref="C16" location="'03交付申請書'!A1"/>
    <hyperlink ref="C17" location="'03年間事業計画'!A1"/>
    <hyperlink ref="C18" location="'03予算書'!A1"/>
    <hyperlink ref="C19" location="'03口座振込依頼書'!A1"/>
    <hyperlink ref="C20" location="'03会員名簿'!A1"/>
    <hyperlink ref="C21" location="'03委任状'!A1"/>
    <hyperlink ref="B16" location="'02実績報告書'!A1"/>
  </hyperlinks>
  <pageMargins left="0.7" right="0.7" top="0.75" bottom="0.75" header="0.3" footer="0.3"/>
  <pageSetup paperSize="9" scale="84" fitToWidth="1" fitToHeight="0" orientation="landscape" usePrinterDefaults="1" r:id="rId1"/>
  <rowBreaks count="1" manualBreakCount="1">
    <brk id="24"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3:K44"/>
  <sheetViews>
    <sheetView view="pageBreakPreview" topLeftCell="A7" zoomScaleNormal="50" zoomScaleSheetLayoutView="100" workbookViewId="0">
      <selection activeCell="K20" sqref="K20"/>
    </sheetView>
  </sheetViews>
  <sheetFormatPr defaultRowHeight="13.2"/>
  <cols>
    <col min="1" max="9" width="10" style="56" customWidth="1"/>
    <col min="10" max="16384" width="9" style="56" customWidth="1"/>
  </cols>
  <sheetData>
    <row r="1" spans="1:11" ht="18.75" customHeight="1"/>
    <row r="2" spans="1:11" ht="18.75" customHeight="1"/>
    <row r="3" spans="1:11" ht="18.75" customHeight="1">
      <c r="B3" s="58" t="s">
        <v>166</v>
      </c>
      <c r="C3" s="58"/>
      <c r="D3" s="58"/>
      <c r="E3" s="58"/>
      <c r="F3" s="58"/>
      <c r="G3" s="58"/>
      <c r="H3" s="58"/>
    </row>
    <row r="4" spans="1:11" ht="18.75" customHeight="1">
      <c r="B4" s="58"/>
      <c r="C4" s="58"/>
      <c r="D4" s="58"/>
      <c r="E4" s="58"/>
      <c r="F4" s="58"/>
      <c r="G4" s="58"/>
      <c r="H4" s="58"/>
    </row>
    <row r="5" spans="1:11" s="57" customFormat="1" ht="18.75" customHeight="1">
      <c r="A5" s="56"/>
      <c r="B5" s="56"/>
      <c r="C5" s="56"/>
      <c r="D5" s="56"/>
      <c r="E5" s="56"/>
      <c r="F5" s="56"/>
      <c r="G5" s="56"/>
      <c r="H5" s="56"/>
      <c r="I5" s="56"/>
      <c r="K5" s="57"/>
    </row>
    <row r="6" spans="1:11" s="57" customFormat="1" ht="18.75" customHeight="1">
      <c r="A6" s="57"/>
      <c r="B6" s="57"/>
      <c r="C6" s="57"/>
      <c r="D6" s="57"/>
      <c r="E6" s="57"/>
      <c r="F6" s="57"/>
      <c r="G6" s="57"/>
      <c r="H6" s="57"/>
      <c r="I6" s="56"/>
      <c r="K6" s="57"/>
    </row>
    <row r="7" spans="1:11" s="57" customFormat="1" ht="18.75" customHeight="1">
      <c r="A7" s="57"/>
      <c r="B7" s="57"/>
      <c r="C7" s="57"/>
      <c r="D7" s="57"/>
      <c r="E7" s="57"/>
      <c r="F7" s="60" t="s">
        <v>151</v>
      </c>
      <c r="G7" s="60"/>
      <c r="H7" s="60"/>
      <c r="I7" s="56"/>
      <c r="K7" s="57"/>
    </row>
    <row r="8" spans="1:11" s="57" customFormat="1" ht="18.75" customHeight="1">
      <c r="A8" s="57"/>
      <c r="B8" s="57"/>
      <c r="C8" s="57"/>
      <c r="D8" s="57"/>
      <c r="E8" s="57"/>
      <c r="F8" s="60"/>
      <c r="G8" s="60"/>
      <c r="H8" s="60"/>
      <c r="I8" s="56"/>
      <c r="K8" s="57"/>
    </row>
    <row r="9" spans="1:11" s="57" customFormat="1" ht="18.75" customHeight="1">
      <c r="A9" s="57"/>
      <c r="B9" s="57"/>
      <c r="C9" s="57"/>
      <c r="D9" s="57" t="s">
        <v>168</v>
      </c>
      <c r="E9" s="57"/>
      <c r="F9" s="57"/>
      <c r="G9" s="57"/>
      <c r="H9" s="57"/>
      <c r="I9" s="56"/>
      <c r="K9" s="57"/>
    </row>
    <row r="10" spans="1:11" s="57" customFormat="1" ht="18.75" customHeight="1">
      <c r="A10" s="57"/>
      <c r="B10" s="57"/>
      <c r="C10" s="57"/>
      <c r="D10" s="57"/>
      <c r="E10" s="57" t="s">
        <v>61</v>
      </c>
      <c r="F10" s="61">
        <f>はじめに!C6</f>
        <v>0</v>
      </c>
      <c r="G10" s="61"/>
      <c r="H10" s="61"/>
      <c r="I10" s="56"/>
      <c r="K10" s="57"/>
    </row>
    <row r="11" spans="1:11" s="57" customFormat="1" ht="18.75" customHeight="1">
      <c r="A11" s="57"/>
      <c r="B11" s="57"/>
      <c r="C11" s="57"/>
      <c r="D11" s="57"/>
      <c r="E11" s="57"/>
      <c r="F11" s="57"/>
      <c r="G11" s="57"/>
      <c r="H11" s="57"/>
      <c r="I11" s="56"/>
      <c r="K11" s="57"/>
    </row>
    <row r="12" spans="1:11" s="57" customFormat="1" ht="18.75" customHeight="1">
      <c r="A12" s="57"/>
      <c r="B12" s="57"/>
      <c r="C12" s="57"/>
      <c r="D12" s="57"/>
      <c r="E12" s="57" t="s">
        <v>140</v>
      </c>
      <c r="F12" s="61">
        <f>はじめに!C11</f>
        <v>0</v>
      </c>
      <c r="G12" s="61"/>
      <c r="H12" s="61"/>
      <c r="I12" s="56"/>
      <c r="K12" s="57"/>
    </row>
    <row r="13" spans="1:11" s="57" customFormat="1" ht="18.75" customHeight="1">
      <c r="A13" s="57"/>
      <c r="B13" s="57"/>
      <c r="C13" s="57"/>
      <c r="D13" s="57"/>
      <c r="E13" s="57"/>
      <c r="F13" s="57"/>
      <c r="G13" s="57"/>
      <c r="H13" s="57"/>
      <c r="I13" s="56"/>
      <c r="K13" s="57"/>
    </row>
    <row r="14" spans="1:11" s="57" customFormat="1" ht="18.75" customHeight="1">
      <c r="A14" s="57"/>
      <c r="B14" s="57"/>
      <c r="C14" s="57"/>
      <c r="D14" s="57"/>
      <c r="E14" s="57" t="s">
        <v>104</v>
      </c>
      <c r="F14" s="57">
        <f>はじめに!C7</f>
        <v>0</v>
      </c>
      <c r="G14" s="57"/>
      <c r="H14" s="156" t="s">
        <v>117</v>
      </c>
      <c r="I14" s="56"/>
      <c r="K14" s="62" t="s">
        <v>249</v>
      </c>
    </row>
    <row r="15" spans="1:11" s="57" customFormat="1" ht="18.75" customHeight="1">
      <c r="A15" s="57"/>
      <c r="B15" s="57"/>
      <c r="C15" s="57"/>
      <c r="D15" s="57"/>
      <c r="E15" s="57"/>
      <c r="F15" s="57"/>
      <c r="G15" s="57"/>
      <c r="H15" s="57"/>
      <c r="I15" s="56"/>
      <c r="K15" s="57"/>
    </row>
    <row r="16" spans="1:11" s="57" customFormat="1" ht="18.75" customHeight="1">
      <c r="A16" s="57"/>
      <c r="B16" s="57"/>
      <c r="C16" s="57"/>
      <c r="D16" s="57"/>
      <c r="E16" s="57"/>
      <c r="F16" s="57"/>
      <c r="G16" s="57"/>
      <c r="H16" s="57"/>
      <c r="I16" s="56"/>
      <c r="K16" s="57"/>
    </row>
    <row r="17" spans="2:11" s="57" customFormat="1" ht="18.75" customHeight="1">
      <c r="B17" s="57" t="s">
        <v>170</v>
      </c>
      <c r="C17" s="57"/>
      <c r="D17" s="57"/>
      <c r="E17" s="57"/>
      <c r="F17" s="57"/>
      <c r="G17" s="57"/>
      <c r="H17" s="57"/>
      <c r="I17" s="56"/>
      <c r="K17" s="57"/>
    </row>
    <row r="18" spans="2:11" s="57" customFormat="1" ht="18.75" customHeight="1">
      <c r="B18" s="57" t="s">
        <v>64</v>
      </c>
      <c r="C18" s="57"/>
      <c r="D18" s="57"/>
      <c r="E18" s="57"/>
      <c r="F18" s="57"/>
      <c r="G18" s="57"/>
      <c r="H18" s="57"/>
      <c r="I18" s="56"/>
      <c r="K18" s="57"/>
    </row>
    <row r="19" spans="2:11" s="57" customFormat="1" ht="18.75" customHeight="1">
      <c r="B19" s="57"/>
      <c r="C19" s="57"/>
      <c r="D19" s="57"/>
      <c r="E19" s="57"/>
      <c r="F19" s="57"/>
      <c r="G19" s="57"/>
      <c r="H19" s="57"/>
      <c r="I19" s="56"/>
      <c r="K19" s="57"/>
    </row>
    <row r="20" spans="2:11" s="57" customFormat="1" ht="18.75" customHeight="1">
      <c r="B20" s="57"/>
      <c r="C20" s="57"/>
      <c r="D20" s="57"/>
      <c r="E20" s="57"/>
      <c r="F20" s="57"/>
      <c r="G20" s="57"/>
      <c r="H20" s="57"/>
      <c r="I20" s="56"/>
      <c r="K20" s="57"/>
    </row>
    <row r="21" spans="2:11" s="57" customFormat="1" ht="18.75" customHeight="1">
      <c r="B21" s="57"/>
      <c r="C21" s="57"/>
      <c r="D21" s="57" t="s">
        <v>9</v>
      </c>
      <c r="E21" s="57"/>
      <c r="F21" s="57"/>
      <c r="G21" s="57"/>
      <c r="H21" s="57"/>
      <c r="I21" s="56"/>
      <c r="K21" s="57"/>
    </row>
    <row r="22" spans="2:11" s="57" customFormat="1" ht="18.75" customHeight="1">
      <c r="B22" s="57"/>
      <c r="C22" s="57"/>
      <c r="D22" s="57"/>
      <c r="E22" s="57"/>
      <c r="F22" s="57"/>
      <c r="G22" s="57"/>
      <c r="H22" s="57"/>
      <c r="I22" s="56"/>
      <c r="K22" s="57"/>
    </row>
    <row r="23" spans="2:11" s="57" customFormat="1" ht="18.75" customHeight="1">
      <c r="B23" s="57"/>
      <c r="C23" s="57"/>
      <c r="D23" s="57"/>
      <c r="E23" s="57" t="s">
        <v>140</v>
      </c>
      <c r="F23" s="255"/>
      <c r="G23" s="255"/>
      <c r="H23" s="255"/>
      <c r="I23" s="56"/>
      <c r="K23" s="62" t="s">
        <v>269</v>
      </c>
    </row>
    <row r="24" spans="2:11" s="57" customFormat="1" ht="18.75" customHeight="1">
      <c r="B24" s="57"/>
      <c r="C24" s="57"/>
      <c r="D24" s="57"/>
      <c r="E24" s="57"/>
      <c r="F24" s="57"/>
      <c r="G24" s="57"/>
      <c r="H24" s="57"/>
      <c r="I24" s="56"/>
      <c r="K24" s="62" t="s">
        <v>270</v>
      </c>
    </row>
    <row r="25" spans="2:11" s="57" customFormat="1" ht="18.75" customHeight="1">
      <c r="B25" s="340"/>
      <c r="C25" s="340"/>
      <c r="D25" s="57"/>
      <c r="E25" s="57" t="s">
        <v>52</v>
      </c>
      <c r="F25" s="193"/>
      <c r="G25" s="193"/>
      <c r="H25" s="57"/>
      <c r="I25" s="56"/>
      <c r="K25" s="57"/>
    </row>
    <row r="26" spans="2:11" s="57" customFormat="1" ht="18.75" customHeight="1">
      <c r="B26" s="340"/>
      <c r="C26" s="340"/>
      <c r="D26" s="340"/>
      <c r="E26" s="340"/>
      <c r="F26" s="340"/>
      <c r="G26" s="340"/>
      <c r="H26" s="340"/>
      <c r="I26" s="56"/>
      <c r="K26" s="57"/>
    </row>
    <row r="27" spans="2:11" s="57" customFormat="1" ht="18.75" customHeight="1">
      <c r="B27" s="340"/>
      <c r="C27" s="340"/>
      <c r="D27" s="340"/>
      <c r="E27" s="340"/>
      <c r="F27" s="340"/>
      <c r="G27" s="340"/>
      <c r="H27" s="340"/>
      <c r="I27" s="56"/>
      <c r="K27" s="57"/>
    </row>
    <row r="28" spans="2:11" s="57" customFormat="1" ht="18.75" customHeight="1">
      <c r="B28" s="340"/>
      <c r="C28" s="340"/>
      <c r="D28" s="340"/>
      <c r="E28" s="340"/>
      <c r="F28" s="340"/>
      <c r="G28" s="340"/>
      <c r="H28" s="340"/>
      <c r="I28" s="56"/>
      <c r="K28" s="57"/>
    </row>
    <row r="29" spans="2:11" s="57" customFormat="1" ht="18.75" customHeight="1">
      <c r="B29" s="340"/>
      <c r="C29" s="340"/>
      <c r="D29" s="340"/>
      <c r="E29" s="340"/>
      <c r="F29" s="340"/>
      <c r="G29" s="340"/>
      <c r="H29" s="340"/>
      <c r="I29" s="56"/>
      <c r="K29" s="57"/>
    </row>
    <row r="30" spans="2:11" s="57" customFormat="1" ht="18.75" customHeight="1">
      <c r="B30" s="340"/>
      <c r="C30" s="340"/>
      <c r="D30" s="340"/>
      <c r="E30" s="340"/>
      <c r="F30" s="340"/>
      <c r="G30" s="340"/>
      <c r="H30" s="340"/>
      <c r="I30" s="56"/>
      <c r="K30" s="57"/>
    </row>
    <row r="31" spans="2:11" s="57" customFormat="1" ht="18.75" customHeight="1">
      <c r="B31" s="340"/>
      <c r="C31" s="340"/>
      <c r="D31" s="340"/>
      <c r="E31" s="340"/>
      <c r="F31" s="340"/>
      <c r="G31" s="340"/>
      <c r="H31" s="340"/>
      <c r="I31" s="56"/>
      <c r="K31" s="57"/>
    </row>
    <row r="32" spans="2:11" s="57" customFormat="1" ht="18.75" customHeight="1">
      <c r="B32" s="340"/>
      <c r="C32" s="340"/>
      <c r="D32" s="340"/>
      <c r="E32" s="340"/>
      <c r="F32" s="340"/>
      <c r="G32" s="340"/>
      <c r="H32" s="340"/>
      <c r="I32" s="56"/>
      <c r="K32" s="57"/>
    </row>
    <row r="33" spans="1:9" s="57" customFormat="1" ht="18.75" customHeight="1">
      <c r="A33" s="57"/>
      <c r="B33" s="340"/>
      <c r="C33" s="340"/>
      <c r="D33" s="340"/>
      <c r="E33" s="340"/>
      <c r="F33" s="340"/>
      <c r="G33" s="340"/>
      <c r="H33" s="340"/>
      <c r="I33" s="56"/>
    </row>
    <row r="34" spans="1:9" s="57" customFormat="1" ht="18.75" customHeight="1">
      <c r="A34" s="57"/>
      <c r="B34" s="340"/>
      <c r="C34" s="340"/>
      <c r="D34" s="340"/>
      <c r="E34" s="340"/>
      <c r="F34" s="340"/>
      <c r="G34" s="340"/>
      <c r="H34" s="340"/>
      <c r="I34" s="56"/>
    </row>
    <row r="35" spans="1:9" s="57" customFormat="1" ht="18.75" customHeight="1">
      <c r="A35" s="57"/>
      <c r="B35" s="340"/>
      <c r="C35" s="340"/>
      <c r="D35" s="340"/>
      <c r="E35" s="340"/>
      <c r="F35" s="340"/>
      <c r="G35" s="340"/>
      <c r="H35" s="340"/>
      <c r="I35" s="56"/>
    </row>
    <row r="36" spans="1:9" s="57" customFormat="1" ht="18.75" customHeight="1">
      <c r="A36" s="57"/>
      <c r="B36" s="57"/>
      <c r="C36" s="57"/>
      <c r="D36" s="57"/>
      <c r="E36" s="57"/>
      <c r="F36" s="57"/>
      <c r="G36" s="57"/>
      <c r="H36" s="57"/>
      <c r="I36" s="56"/>
    </row>
    <row r="37" spans="1:9" s="57" customFormat="1" ht="18.75" customHeight="1">
      <c r="A37" s="57"/>
      <c r="B37" s="57"/>
      <c r="C37" s="57"/>
      <c r="D37" s="57"/>
      <c r="E37" s="57"/>
      <c r="F37" s="57"/>
      <c r="G37" s="57"/>
      <c r="H37" s="57"/>
      <c r="I37" s="56"/>
    </row>
    <row r="38" spans="1:9" s="57" customFormat="1" ht="18.75" customHeight="1">
      <c r="A38" s="57"/>
      <c r="B38" s="57"/>
      <c r="C38" s="57"/>
      <c r="D38" s="57"/>
      <c r="E38" s="57"/>
      <c r="F38" s="57"/>
      <c r="G38" s="57"/>
      <c r="H38" s="57"/>
      <c r="I38" s="56"/>
    </row>
    <row r="39" spans="1:9" s="57" customFormat="1" ht="18.75" customHeight="1">
      <c r="A39" s="57"/>
      <c r="B39" s="57"/>
      <c r="C39" s="57"/>
      <c r="D39" s="57"/>
      <c r="E39" s="57"/>
      <c r="F39" s="57"/>
      <c r="G39" s="57"/>
      <c r="H39" s="57"/>
      <c r="I39" s="56"/>
    </row>
    <row r="40" spans="1:9" s="57" customFormat="1" ht="18.75" customHeight="1">
      <c r="A40" s="56"/>
      <c r="B40" s="56"/>
      <c r="C40" s="56"/>
      <c r="D40" s="56"/>
      <c r="E40" s="56"/>
      <c r="F40" s="56"/>
      <c r="G40" s="56"/>
      <c r="H40" s="56"/>
      <c r="I40" s="56"/>
    </row>
    <row r="41" spans="1:9" s="57" customFormat="1" ht="18.75" customHeight="1">
      <c r="A41" s="56"/>
      <c r="B41" s="56"/>
      <c r="C41" s="56"/>
      <c r="D41" s="56"/>
      <c r="E41" s="56"/>
      <c r="F41" s="56"/>
      <c r="G41" s="56"/>
      <c r="H41" s="56"/>
      <c r="I41" s="56"/>
    </row>
    <row r="42" spans="1:9" s="57" customFormat="1" ht="18.75" customHeight="1">
      <c r="A42" s="56"/>
      <c r="B42" s="56"/>
      <c r="C42" s="56"/>
      <c r="D42" s="56"/>
      <c r="E42" s="56"/>
      <c r="F42" s="56"/>
      <c r="G42" s="56"/>
      <c r="H42" s="56"/>
      <c r="I42" s="56"/>
    </row>
    <row r="43" spans="1:9" s="57" customFormat="1" ht="18.75" customHeight="1">
      <c r="A43" s="56"/>
      <c r="B43" s="56"/>
      <c r="C43" s="56"/>
      <c r="D43" s="56"/>
      <c r="E43" s="56"/>
      <c r="F43" s="56"/>
      <c r="G43" s="56"/>
      <c r="H43" s="56"/>
      <c r="I43" s="56"/>
    </row>
    <row r="44" spans="1:9" s="57" customFormat="1" ht="18.75" customHeight="1">
      <c r="A44" s="56"/>
      <c r="B44" s="56"/>
      <c r="C44" s="56"/>
      <c r="D44" s="56"/>
      <c r="E44" s="56"/>
      <c r="F44" s="56"/>
      <c r="G44" s="56"/>
      <c r="H44" s="56"/>
      <c r="I44" s="56"/>
    </row>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7">
    <mergeCell ref="F7:H7"/>
    <mergeCell ref="F10:H10"/>
    <mergeCell ref="F12:H12"/>
    <mergeCell ref="F14:G14"/>
    <mergeCell ref="F23:H23"/>
    <mergeCell ref="F25:G25"/>
    <mergeCell ref="B3:H4"/>
  </mergeCells>
  <phoneticPr fontId="3"/>
  <pageMargins left="0.7" right="0.7" top="0.75" bottom="0.75" header="0.3" footer="0.3"/>
  <pageSetup paperSize="9" scale="98"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2"/>
  <sheetData/>
  <phoneticPr fontId="30"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Q46"/>
  <sheetViews>
    <sheetView view="pageBreakPreview" zoomScaleNormal="50" zoomScaleSheetLayoutView="100" workbookViewId="0">
      <selection activeCell="K27" sqref="K27:Q32"/>
    </sheetView>
  </sheetViews>
  <sheetFormatPr defaultRowHeight="13.2"/>
  <cols>
    <col min="1" max="9" width="10" style="56" customWidth="1"/>
    <col min="10" max="16384" width="9" style="56" customWidth="1"/>
  </cols>
  <sheetData>
    <row r="1" spans="1:11" ht="18.75" customHeight="1">
      <c r="A1" s="57" t="s">
        <v>184</v>
      </c>
    </row>
    <row r="2" spans="1:11" ht="18.75" customHeight="1">
      <c r="B2" s="57"/>
    </row>
    <row r="3" spans="1:11" ht="18.75" customHeight="1">
      <c r="B3" s="58" t="s">
        <v>44</v>
      </c>
      <c r="C3" s="58"/>
      <c r="D3" s="58"/>
      <c r="E3" s="58"/>
      <c r="F3" s="58"/>
      <c r="G3" s="58"/>
      <c r="H3" s="58"/>
    </row>
    <row r="4" spans="1:11" ht="18.75" customHeight="1">
      <c r="B4" s="58"/>
      <c r="C4" s="58"/>
      <c r="D4" s="58"/>
      <c r="E4" s="58"/>
      <c r="F4" s="58"/>
      <c r="G4" s="58"/>
      <c r="H4" s="58"/>
    </row>
    <row r="5" spans="1:11" s="57" customFormat="1" ht="18.75" customHeight="1">
      <c r="A5" s="56"/>
      <c r="B5" s="56"/>
      <c r="C5" s="56"/>
      <c r="D5" s="56"/>
      <c r="E5" s="56"/>
      <c r="F5" s="56"/>
      <c r="G5" s="56"/>
      <c r="H5" s="56"/>
      <c r="I5" s="56"/>
      <c r="K5" s="57"/>
    </row>
    <row r="6" spans="1:11" s="57" customFormat="1" ht="18.75" customHeight="1">
      <c r="A6" s="57"/>
      <c r="B6" s="57"/>
      <c r="C6" s="57"/>
      <c r="D6" s="57"/>
      <c r="E6" s="57"/>
      <c r="F6" s="57"/>
      <c r="G6" s="57"/>
      <c r="H6" s="57"/>
      <c r="I6" s="56"/>
      <c r="K6" s="57"/>
    </row>
    <row r="7" spans="1:11" s="57" customFormat="1" ht="18.75" customHeight="1">
      <c r="A7" s="57"/>
      <c r="B7" s="57"/>
      <c r="C7" s="57"/>
      <c r="D7" s="57"/>
      <c r="E7" s="57"/>
      <c r="F7" s="60" t="s">
        <v>222</v>
      </c>
      <c r="G7" s="60"/>
      <c r="H7" s="60"/>
      <c r="I7" s="56"/>
      <c r="K7" s="57"/>
    </row>
    <row r="8" spans="1:11" s="57" customFormat="1" ht="18.75" customHeight="1">
      <c r="A8" s="57"/>
      <c r="B8" s="57"/>
      <c r="C8" s="57"/>
      <c r="D8" s="57"/>
      <c r="E8" s="57"/>
      <c r="F8" s="60"/>
      <c r="G8" s="60"/>
      <c r="H8" s="60"/>
      <c r="I8" s="56"/>
      <c r="K8" s="57"/>
    </row>
    <row r="9" spans="1:11" s="57" customFormat="1" ht="18.75" customHeight="1">
      <c r="A9" s="57"/>
      <c r="B9" s="57" t="s">
        <v>137</v>
      </c>
      <c r="C9" s="57"/>
      <c r="D9" s="57"/>
      <c r="E9" s="57"/>
      <c r="F9" s="57"/>
      <c r="G9" s="57"/>
      <c r="H9" s="57"/>
      <c r="I9" s="56"/>
      <c r="K9" s="57"/>
    </row>
    <row r="10" spans="1:11" s="57" customFormat="1" ht="18.75" customHeight="1">
      <c r="A10" s="57"/>
      <c r="B10" s="57"/>
      <c r="C10" s="57"/>
      <c r="D10" s="57"/>
      <c r="E10" s="57"/>
      <c r="F10" s="57"/>
      <c r="G10" s="57"/>
      <c r="H10" s="57"/>
      <c r="I10" s="56"/>
      <c r="K10" s="57"/>
    </row>
    <row r="11" spans="1:11" s="57" customFormat="1" ht="18.75" customHeight="1">
      <c r="A11" s="57"/>
      <c r="B11" s="57"/>
      <c r="C11" s="57"/>
      <c r="D11" s="57"/>
      <c r="E11" s="57" t="s">
        <v>61</v>
      </c>
      <c r="F11" s="57">
        <f>はじめに!B6</f>
        <v>0</v>
      </c>
      <c r="G11" s="57"/>
      <c r="H11" s="57"/>
      <c r="I11" s="56"/>
      <c r="K11" s="57"/>
    </row>
    <row r="12" spans="1:11" s="57" customFormat="1" ht="18.75" customHeight="1">
      <c r="A12" s="57"/>
      <c r="B12" s="57"/>
      <c r="C12" s="57"/>
      <c r="D12" s="57"/>
      <c r="E12" s="57"/>
      <c r="F12" s="57"/>
      <c r="G12" s="57"/>
      <c r="H12" s="57"/>
      <c r="I12" s="56"/>
      <c r="K12" s="57"/>
    </row>
    <row r="13" spans="1:11" s="57" customFormat="1" ht="18.75" customHeight="1">
      <c r="A13" s="57"/>
      <c r="B13" s="57"/>
      <c r="C13" s="57"/>
      <c r="D13" s="57"/>
      <c r="E13" s="57" t="s">
        <v>193</v>
      </c>
      <c r="F13" s="61">
        <f>はじめに!B11</f>
        <v>0</v>
      </c>
      <c r="G13" s="61"/>
      <c r="H13" s="61"/>
      <c r="I13" s="56"/>
      <c r="K13" s="57"/>
    </row>
    <row r="14" spans="1:11" s="57" customFormat="1" ht="18.75" customHeight="1">
      <c r="A14" s="57"/>
      <c r="B14" s="57"/>
      <c r="C14" s="57"/>
      <c r="D14" s="57"/>
      <c r="E14" s="57"/>
      <c r="F14" s="57"/>
      <c r="G14" s="57"/>
      <c r="H14" s="57"/>
      <c r="I14" s="56"/>
      <c r="K14" s="57"/>
    </row>
    <row r="15" spans="1:11" s="57" customFormat="1" ht="18.75" customHeight="1">
      <c r="A15" s="57"/>
      <c r="B15" s="57"/>
      <c r="C15" s="57"/>
      <c r="D15" s="57"/>
      <c r="E15" s="57" t="s">
        <v>194</v>
      </c>
      <c r="F15" s="57">
        <f>はじめに!B7</f>
        <v>0</v>
      </c>
      <c r="G15" s="57"/>
      <c r="H15" s="57" t="s">
        <v>117</v>
      </c>
      <c r="I15" s="56"/>
      <c r="K15" s="62" t="s">
        <v>241</v>
      </c>
    </row>
    <row r="16" spans="1:11" s="57" customFormat="1" ht="18.75" customHeight="1">
      <c r="A16" s="57"/>
      <c r="B16" s="57"/>
      <c r="C16" s="57"/>
      <c r="D16" s="57"/>
      <c r="E16" s="57"/>
      <c r="F16" s="57"/>
      <c r="G16" s="57"/>
      <c r="H16" s="57"/>
      <c r="I16" s="56"/>
      <c r="K16" s="57"/>
    </row>
    <row r="17" spans="2:17" s="57" customFormat="1" ht="18.75" customHeight="1">
      <c r="B17" s="57"/>
      <c r="C17" s="57"/>
      <c r="D17" s="57"/>
      <c r="E17" s="57"/>
      <c r="F17" s="57"/>
      <c r="G17" s="57"/>
      <c r="H17" s="57"/>
      <c r="I17" s="56"/>
      <c r="K17" s="57"/>
      <c r="L17" s="57"/>
      <c r="M17" s="57"/>
      <c r="N17" s="57"/>
      <c r="O17" s="57"/>
      <c r="P17" s="57"/>
      <c r="Q17" s="57"/>
    </row>
    <row r="18" spans="2:17" s="57" customFormat="1" ht="18.75" customHeight="1">
      <c r="B18" s="57" t="s">
        <v>223</v>
      </c>
      <c r="C18" s="57"/>
      <c r="D18" s="57"/>
      <c r="E18" s="57"/>
      <c r="F18" s="57"/>
      <c r="G18" s="57"/>
      <c r="H18" s="57"/>
      <c r="I18" s="56"/>
      <c r="K18" s="57"/>
      <c r="L18" s="57"/>
      <c r="M18" s="57"/>
      <c r="N18" s="57"/>
      <c r="O18" s="57"/>
      <c r="P18" s="57"/>
      <c r="Q18" s="57"/>
    </row>
    <row r="19" spans="2:17" s="57" customFormat="1" ht="18.75" customHeight="1">
      <c r="B19" s="57" t="s">
        <v>53</v>
      </c>
      <c r="C19" s="57"/>
      <c r="D19" s="57"/>
      <c r="E19" s="57"/>
      <c r="F19" s="57"/>
      <c r="G19" s="57"/>
      <c r="H19" s="57"/>
      <c r="I19" s="56"/>
      <c r="K19" s="57"/>
      <c r="L19" s="57"/>
      <c r="M19" s="57"/>
      <c r="N19" s="57"/>
      <c r="O19" s="57"/>
      <c r="P19" s="57"/>
      <c r="Q19" s="57"/>
    </row>
    <row r="20" spans="2:17" s="57" customFormat="1" ht="18.75" customHeight="1">
      <c r="B20" s="57"/>
      <c r="C20" s="57"/>
      <c r="D20" s="57"/>
      <c r="E20" s="57"/>
      <c r="F20" s="57"/>
      <c r="G20" s="57"/>
      <c r="H20" s="57"/>
      <c r="I20" s="56"/>
      <c r="K20" s="57"/>
      <c r="L20" s="57"/>
      <c r="M20" s="57"/>
      <c r="N20" s="57"/>
      <c r="O20" s="57"/>
      <c r="P20" s="57"/>
      <c r="Q20" s="57"/>
    </row>
    <row r="21" spans="2:17" s="57" customFormat="1" ht="18.75" customHeight="1">
      <c r="B21" s="57" t="s">
        <v>50</v>
      </c>
      <c r="C21" s="57"/>
      <c r="D21" s="57"/>
      <c r="E21" s="57"/>
      <c r="F21" s="57"/>
      <c r="G21" s="57"/>
      <c r="H21" s="57"/>
      <c r="I21" s="56"/>
      <c r="K21" s="57"/>
      <c r="L21" s="57"/>
      <c r="M21" s="57"/>
      <c r="N21" s="57"/>
      <c r="O21" s="57"/>
      <c r="P21" s="57"/>
      <c r="Q21" s="57"/>
    </row>
    <row r="22" spans="2:17" s="57" customFormat="1" ht="18.75" customHeight="1">
      <c r="B22" s="57" t="s">
        <v>186</v>
      </c>
      <c r="C22" s="57"/>
      <c r="D22" s="57"/>
      <c r="E22" s="57"/>
      <c r="F22" s="57"/>
      <c r="G22" s="57"/>
      <c r="H22" s="57"/>
      <c r="I22" s="56"/>
      <c r="K22" s="57"/>
      <c r="L22" s="57"/>
      <c r="M22" s="57"/>
      <c r="N22" s="57"/>
      <c r="O22" s="57"/>
      <c r="P22" s="57"/>
      <c r="Q22" s="57"/>
    </row>
    <row r="23" spans="2:17" s="57" customFormat="1" ht="18.75" customHeight="1">
      <c r="B23" s="57"/>
      <c r="C23" s="57"/>
      <c r="D23" s="57"/>
      <c r="E23" s="57"/>
      <c r="F23" s="57"/>
      <c r="G23" s="57"/>
      <c r="H23" s="57"/>
      <c r="I23" s="56"/>
      <c r="K23" s="57"/>
      <c r="L23" s="57"/>
      <c r="M23" s="57"/>
      <c r="N23" s="57"/>
      <c r="O23" s="57"/>
      <c r="P23" s="57"/>
      <c r="Q23" s="57"/>
    </row>
    <row r="24" spans="2:17" s="57" customFormat="1" ht="18.75" customHeight="1">
      <c r="B24" s="57"/>
      <c r="C24" s="57"/>
      <c r="D24" s="57"/>
      <c r="E24" s="57"/>
      <c r="F24" s="57"/>
      <c r="G24" s="57"/>
      <c r="H24" s="57"/>
      <c r="I24" s="56"/>
      <c r="K24" s="57"/>
      <c r="L24" s="57"/>
      <c r="M24" s="57"/>
      <c r="N24" s="57"/>
      <c r="O24" s="57"/>
      <c r="P24" s="57"/>
      <c r="Q24" s="57"/>
    </row>
    <row r="25" spans="2:17" s="57" customFormat="1" ht="18.75" customHeight="1">
      <c r="B25" s="57"/>
      <c r="C25" s="57"/>
      <c r="D25" s="57"/>
      <c r="E25" s="57"/>
      <c r="F25" s="57"/>
      <c r="G25" s="57"/>
      <c r="H25" s="57"/>
      <c r="I25" s="56"/>
      <c r="K25" s="57"/>
      <c r="L25" s="57"/>
      <c r="M25" s="57"/>
      <c r="N25" s="57"/>
      <c r="O25" s="57"/>
      <c r="P25" s="57"/>
      <c r="Q25" s="57"/>
    </row>
    <row r="26" spans="2:17" s="57" customFormat="1" ht="18.75" customHeight="1">
      <c r="B26" s="57" t="s">
        <v>138</v>
      </c>
      <c r="C26" s="57"/>
      <c r="D26" s="57"/>
      <c r="E26" s="57"/>
      <c r="F26" s="57"/>
      <c r="G26" s="57"/>
      <c r="H26" s="57"/>
      <c r="I26" s="56"/>
      <c r="K26" s="57"/>
      <c r="L26" s="57"/>
      <c r="M26" s="57"/>
      <c r="N26" s="57"/>
      <c r="O26" s="57"/>
      <c r="P26" s="57"/>
      <c r="Q26" s="57"/>
    </row>
    <row r="27" spans="2:17" s="57" customFormat="1" ht="18.75" customHeight="1">
      <c r="B27" s="59"/>
      <c r="C27" s="59"/>
      <c r="D27" s="59"/>
      <c r="E27" s="59"/>
      <c r="F27" s="59"/>
      <c r="G27" s="59"/>
      <c r="H27" s="59"/>
      <c r="I27" s="56"/>
      <c r="K27" s="63" t="s">
        <v>242</v>
      </c>
      <c r="L27" s="63"/>
      <c r="M27" s="63"/>
      <c r="N27" s="63"/>
      <c r="O27" s="63"/>
      <c r="P27" s="63"/>
      <c r="Q27" s="63"/>
    </row>
    <row r="28" spans="2:17" s="57" customFormat="1" ht="18.75" customHeight="1">
      <c r="B28" s="59"/>
      <c r="C28" s="59"/>
      <c r="D28" s="59"/>
      <c r="E28" s="59"/>
      <c r="F28" s="59"/>
      <c r="G28" s="59"/>
      <c r="H28" s="59"/>
      <c r="I28" s="56"/>
      <c r="K28" s="63"/>
      <c r="L28" s="63"/>
      <c r="M28" s="63"/>
      <c r="N28" s="63"/>
      <c r="O28" s="63"/>
      <c r="P28" s="63"/>
      <c r="Q28" s="63"/>
    </row>
    <row r="29" spans="2:17" s="57" customFormat="1" ht="18.75" customHeight="1">
      <c r="B29" s="59"/>
      <c r="C29" s="59"/>
      <c r="D29" s="59"/>
      <c r="E29" s="59"/>
      <c r="F29" s="59"/>
      <c r="G29" s="59"/>
      <c r="H29" s="59"/>
      <c r="I29" s="56"/>
      <c r="K29" s="63"/>
      <c r="L29" s="63"/>
      <c r="M29" s="63"/>
      <c r="N29" s="63"/>
      <c r="O29" s="63"/>
      <c r="P29" s="63"/>
      <c r="Q29" s="63"/>
    </row>
    <row r="30" spans="2:17" s="57" customFormat="1" ht="18.75" customHeight="1">
      <c r="B30" s="59"/>
      <c r="C30" s="59"/>
      <c r="D30" s="59"/>
      <c r="E30" s="59"/>
      <c r="F30" s="59"/>
      <c r="G30" s="59"/>
      <c r="H30" s="59"/>
      <c r="I30" s="56"/>
      <c r="K30" s="63"/>
      <c r="L30" s="63"/>
      <c r="M30" s="63"/>
      <c r="N30" s="63"/>
      <c r="O30" s="63"/>
      <c r="P30" s="63"/>
      <c r="Q30" s="63"/>
    </row>
    <row r="31" spans="2:17" s="57" customFormat="1" ht="18.75" customHeight="1">
      <c r="B31" s="59"/>
      <c r="C31" s="59"/>
      <c r="D31" s="59"/>
      <c r="E31" s="59"/>
      <c r="F31" s="59"/>
      <c r="G31" s="59"/>
      <c r="H31" s="59"/>
      <c r="I31" s="56"/>
      <c r="K31" s="63"/>
      <c r="L31" s="63"/>
      <c r="M31" s="63"/>
      <c r="N31" s="63"/>
      <c r="O31" s="63"/>
      <c r="P31" s="63"/>
      <c r="Q31" s="63"/>
    </row>
    <row r="32" spans="2:17" s="57" customFormat="1" ht="18.75" customHeight="1">
      <c r="B32" s="59"/>
      <c r="C32" s="59"/>
      <c r="D32" s="59"/>
      <c r="E32" s="59"/>
      <c r="F32" s="59"/>
      <c r="G32" s="59"/>
      <c r="H32" s="59"/>
      <c r="I32" s="56"/>
      <c r="K32" s="63"/>
      <c r="L32" s="63"/>
      <c r="M32" s="63"/>
      <c r="N32" s="63"/>
      <c r="O32" s="63"/>
      <c r="P32" s="63"/>
      <c r="Q32" s="63"/>
    </row>
    <row r="33" spans="1:9" s="57" customFormat="1" ht="18.75" customHeight="1">
      <c r="A33" s="57"/>
      <c r="B33" s="59"/>
      <c r="C33" s="59"/>
      <c r="D33" s="59"/>
      <c r="E33" s="59"/>
      <c r="F33" s="59"/>
      <c r="G33" s="59"/>
      <c r="H33" s="59"/>
      <c r="I33" s="56"/>
    </row>
    <row r="34" spans="1:9" s="57" customFormat="1" ht="18.75" customHeight="1">
      <c r="A34" s="57"/>
      <c r="B34" s="59"/>
      <c r="C34" s="59"/>
      <c r="D34" s="59"/>
      <c r="E34" s="59"/>
      <c r="F34" s="59"/>
      <c r="G34" s="59"/>
      <c r="H34" s="59"/>
      <c r="I34" s="56"/>
    </row>
    <row r="35" spans="1:9" s="57" customFormat="1" ht="18.75" customHeight="1">
      <c r="A35" s="57"/>
      <c r="B35" s="59"/>
      <c r="C35" s="59"/>
      <c r="D35" s="59"/>
      <c r="E35" s="59"/>
      <c r="F35" s="59"/>
      <c r="G35" s="59"/>
      <c r="H35" s="59"/>
      <c r="I35" s="56"/>
    </row>
    <row r="36" spans="1:9" s="57" customFormat="1" ht="18.75" customHeight="1">
      <c r="A36" s="57"/>
      <c r="B36" s="59"/>
      <c r="C36" s="59"/>
      <c r="D36" s="59"/>
      <c r="E36" s="59"/>
      <c r="F36" s="59"/>
      <c r="G36" s="59"/>
      <c r="H36" s="59"/>
      <c r="I36" s="56"/>
    </row>
    <row r="37" spans="1:9" s="57" customFormat="1" ht="18.75" customHeight="1">
      <c r="A37" s="57"/>
      <c r="B37" s="59"/>
      <c r="C37" s="59"/>
      <c r="D37" s="59"/>
      <c r="E37" s="59"/>
      <c r="F37" s="59"/>
      <c r="G37" s="59"/>
      <c r="H37" s="59"/>
      <c r="I37" s="56"/>
    </row>
    <row r="38" spans="1:9" s="57" customFormat="1" ht="18.75" customHeight="1">
      <c r="A38" s="57"/>
      <c r="B38" s="57" t="s">
        <v>139</v>
      </c>
      <c r="C38" s="57"/>
      <c r="D38" s="57"/>
      <c r="E38" s="57"/>
      <c r="F38" s="57"/>
      <c r="G38" s="57"/>
      <c r="H38" s="57"/>
      <c r="I38" s="56"/>
    </row>
    <row r="39" spans="1:9" s="57" customFormat="1" ht="18.75" customHeight="1">
      <c r="A39" s="57"/>
      <c r="B39" s="57" t="s">
        <v>131</v>
      </c>
      <c r="C39" s="57"/>
      <c r="D39" s="57"/>
      <c r="E39" s="57"/>
      <c r="F39" s="57"/>
      <c r="G39" s="57"/>
      <c r="H39" s="57"/>
      <c r="I39" s="56"/>
    </row>
    <row r="40" spans="1:9" s="57" customFormat="1" ht="18.75" customHeight="1">
      <c r="A40" s="57"/>
      <c r="B40" s="57"/>
      <c r="C40" s="57"/>
      <c r="D40" s="57"/>
      <c r="E40" s="57"/>
      <c r="F40" s="57"/>
      <c r="G40" s="57"/>
      <c r="H40" s="57"/>
      <c r="I40" s="56"/>
    </row>
    <row r="41" spans="1:9" s="57" customFormat="1" ht="18.75" customHeight="1">
      <c r="A41" s="57"/>
      <c r="B41" s="57"/>
      <c r="C41" s="57"/>
      <c r="D41" s="57"/>
      <c r="E41" s="57"/>
      <c r="F41" s="57"/>
      <c r="G41" s="57"/>
      <c r="H41" s="57" t="s">
        <v>141</v>
      </c>
      <c r="I41" s="56"/>
    </row>
    <row r="42" spans="1:9" s="57" customFormat="1" ht="18.75" customHeight="1">
      <c r="A42" s="56"/>
      <c r="B42" s="56"/>
      <c r="C42" s="56"/>
      <c r="D42" s="56"/>
      <c r="E42" s="56"/>
      <c r="F42" s="56"/>
      <c r="G42" s="56"/>
      <c r="H42" s="56"/>
      <c r="I42" s="56"/>
    </row>
    <row r="43" spans="1:9" s="57" customFormat="1" ht="18.75" customHeight="1">
      <c r="A43" s="56"/>
      <c r="B43" s="56"/>
      <c r="C43" s="56"/>
      <c r="D43" s="56"/>
      <c r="E43" s="56"/>
      <c r="F43" s="56"/>
      <c r="G43" s="56"/>
      <c r="H43" s="56"/>
      <c r="I43" s="56"/>
    </row>
    <row r="44" spans="1:9" s="57" customFormat="1" ht="18.75" customHeight="1">
      <c r="A44" s="56"/>
      <c r="B44" s="56"/>
      <c r="C44" s="56"/>
      <c r="D44" s="56"/>
      <c r="E44" s="56"/>
      <c r="F44" s="56"/>
      <c r="G44" s="56"/>
      <c r="H44" s="56"/>
      <c r="I44" s="56"/>
    </row>
    <row r="45" spans="1:9" s="57" customFormat="1" ht="18.75" customHeight="1">
      <c r="A45" s="56"/>
      <c r="B45" s="56"/>
      <c r="C45" s="56"/>
      <c r="D45" s="56"/>
      <c r="E45" s="56"/>
      <c r="F45" s="56"/>
      <c r="G45" s="56"/>
      <c r="H45" s="56"/>
      <c r="I45" s="56"/>
    </row>
    <row r="46" spans="1:9" s="57" customFormat="1" ht="18.75" customHeight="1">
      <c r="A46" s="56"/>
      <c r="B46" s="56"/>
      <c r="C46" s="56"/>
      <c r="D46" s="56"/>
      <c r="E46" s="56"/>
      <c r="F46" s="56"/>
      <c r="G46" s="56"/>
      <c r="H46" s="56"/>
      <c r="I46" s="56"/>
    </row>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sheetData>
  <mergeCells count="7">
    <mergeCell ref="F7:H7"/>
    <mergeCell ref="F11:H11"/>
    <mergeCell ref="F13:H13"/>
    <mergeCell ref="F15:G15"/>
    <mergeCell ref="B3:H4"/>
    <mergeCell ref="K27:Q32"/>
    <mergeCell ref="B27:H37"/>
  </mergeCells>
  <phoneticPr fontId="3"/>
  <pageMargins left="0.7" right="0.7" top="0.75" bottom="0.75" header="0.3" footer="0.3"/>
  <pageSetup paperSize="9" scale="98"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8">
    <tabColor rgb="FF00B0F0"/>
  </sheetPr>
  <dimension ref="B1:T196"/>
  <sheetViews>
    <sheetView view="pageBreakPreview" zoomScaleSheetLayoutView="100" workbookViewId="0">
      <selection activeCell="O33" sqref="O33:T35"/>
    </sheetView>
  </sheetViews>
  <sheetFormatPr defaultRowHeight="14.4"/>
  <cols>
    <col min="1" max="1" width="3.125" style="57" customWidth="1"/>
    <col min="2" max="2" width="1.625" style="57" customWidth="1"/>
    <col min="3" max="3" width="16.125" style="57" customWidth="1"/>
    <col min="4" max="4" width="1.625" style="57" customWidth="1"/>
    <col min="5" max="5" width="8.25" style="57" customWidth="1"/>
    <col min="6" max="6" width="13.25" style="57" customWidth="1"/>
    <col min="7" max="7" width="8.875" style="57" customWidth="1"/>
    <col min="8" max="8" width="19.5" style="57" customWidth="1"/>
    <col min="9" max="9" width="15.375" style="57" customWidth="1"/>
    <col min="10" max="10" width="1.625" style="57" customWidth="1"/>
    <col min="11" max="16384" width="9" style="57" customWidth="1"/>
  </cols>
  <sheetData>
    <row r="1" spans="2:20" ht="21.75" customHeight="1">
      <c r="C1" s="57" t="s">
        <v>185</v>
      </c>
    </row>
    <row r="2" spans="2:20" ht="23.4">
      <c r="C2" s="71" t="s">
        <v>224</v>
      </c>
      <c r="D2" s="71"/>
      <c r="E2" s="71"/>
      <c r="F2" s="71"/>
      <c r="G2" s="71"/>
      <c r="H2" s="71"/>
      <c r="I2" s="71"/>
    </row>
    <row r="3" spans="2:20" ht="16.2">
      <c r="C3" s="72" t="s">
        <v>225</v>
      </c>
      <c r="D3" s="72"/>
      <c r="E3" s="72"/>
      <c r="F3" s="72"/>
      <c r="G3" s="72"/>
      <c r="H3" s="72"/>
      <c r="I3" s="72"/>
      <c r="M3" s="114"/>
    </row>
    <row r="4" spans="2:20" ht="21" customHeight="1">
      <c r="G4" s="97" t="s">
        <v>61</v>
      </c>
      <c r="H4" s="103">
        <f>はじめに!B6</f>
        <v>0</v>
      </c>
      <c r="I4" s="103"/>
    </row>
    <row r="5" spans="2:20" ht="19.5" customHeight="1">
      <c r="M5" s="115" t="s">
        <v>154</v>
      </c>
    </row>
    <row r="6" spans="2:20" s="64" customFormat="1" ht="17.25" customHeight="1">
      <c r="B6" s="66"/>
      <c r="C6" s="73" t="s">
        <v>84</v>
      </c>
      <c r="D6" s="81"/>
      <c r="E6" s="73" t="s">
        <v>85</v>
      </c>
      <c r="F6" s="91" t="s">
        <v>42</v>
      </c>
      <c r="G6" s="91" t="s">
        <v>179</v>
      </c>
      <c r="H6" s="91"/>
      <c r="I6" s="91"/>
      <c r="J6" s="91"/>
      <c r="M6" s="66" t="s">
        <v>84</v>
      </c>
      <c r="N6" s="81"/>
      <c r="O6" s="73" t="s">
        <v>85</v>
      </c>
      <c r="P6" s="91" t="s">
        <v>42</v>
      </c>
      <c r="Q6" s="66" t="s">
        <v>179</v>
      </c>
      <c r="R6" s="73"/>
      <c r="S6" s="73"/>
      <c r="T6" s="81"/>
    </row>
    <row r="7" spans="2:20" s="65" customFormat="1" ht="15" customHeight="1">
      <c r="B7" s="67"/>
      <c r="C7" s="74" t="s">
        <v>49</v>
      </c>
      <c r="D7" s="82"/>
      <c r="E7" s="86"/>
      <c r="F7" s="92"/>
      <c r="G7" s="98"/>
      <c r="H7" s="104"/>
      <c r="I7" s="104"/>
      <c r="J7" s="109"/>
      <c r="M7" s="67" t="s">
        <v>49</v>
      </c>
      <c r="N7" s="82"/>
      <c r="O7" s="122">
        <v>10</v>
      </c>
      <c r="P7" s="130">
        <v>150</v>
      </c>
      <c r="Q7" s="67" t="s">
        <v>157</v>
      </c>
      <c r="R7" s="74"/>
      <c r="S7" s="74"/>
      <c r="T7" s="82"/>
    </row>
    <row r="8" spans="2:20" s="65" customFormat="1" ht="15" customHeight="1">
      <c r="B8" s="68"/>
      <c r="C8" s="75" t="s">
        <v>54</v>
      </c>
      <c r="D8" s="83"/>
      <c r="E8" s="87"/>
      <c r="F8" s="93"/>
      <c r="G8" s="99"/>
      <c r="H8" s="105"/>
      <c r="I8" s="105"/>
      <c r="J8" s="110"/>
      <c r="M8" s="116" t="s">
        <v>54</v>
      </c>
      <c r="N8" s="120"/>
      <c r="O8" s="123">
        <v>4</v>
      </c>
      <c r="P8" s="131">
        <v>100</v>
      </c>
      <c r="Q8" s="68" t="s">
        <v>158</v>
      </c>
      <c r="T8" s="83"/>
    </row>
    <row r="9" spans="2:20" s="65" customFormat="1" ht="15" customHeight="1">
      <c r="B9" s="68"/>
      <c r="C9" s="75"/>
      <c r="D9" s="83"/>
      <c r="E9" s="87"/>
      <c r="F9" s="93"/>
      <c r="G9" s="99"/>
      <c r="H9" s="105"/>
      <c r="I9" s="105"/>
      <c r="J9" s="110"/>
      <c r="M9" s="116"/>
      <c r="N9" s="120"/>
      <c r="O9" s="123"/>
      <c r="P9" s="131"/>
      <c r="Q9" s="68"/>
      <c r="T9" s="83"/>
    </row>
    <row r="10" spans="2:20" s="65" customFormat="1" ht="15" customHeight="1">
      <c r="B10" s="68"/>
      <c r="C10" s="75"/>
      <c r="D10" s="83"/>
      <c r="E10" s="87"/>
      <c r="F10" s="93"/>
      <c r="G10" s="99"/>
      <c r="H10" s="105"/>
      <c r="I10" s="105"/>
      <c r="J10" s="110"/>
      <c r="M10" s="116"/>
      <c r="N10" s="120"/>
      <c r="O10" s="123"/>
      <c r="P10" s="131"/>
      <c r="Q10" s="68"/>
      <c r="T10" s="83"/>
    </row>
    <row r="11" spans="2:20" s="65" customFormat="1" ht="15" customHeight="1">
      <c r="B11" s="68"/>
      <c r="C11" s="75"/>
      <c r="D11" s="83"/>
      <c r="E11" s="87"/>
      <c r="F11" s="93"/>
      <c r="G11" s="99"/>
      <c r="H11" s="105"/>
      <c r="I11" s="105"/>
      <c r="J11" s="110"/>
      <c r="M11" s="116"/>
      <c r="N11" s="120"/>
      <c r="O11" s="123"/>
      <c r="P11" s="131"/>
      <c r="Q11" s="68"/>
      <c r="T11" s="83"/>
    </row>
    <row r="12" spans="2:20" s="65" customFormat="1" ht="15" customHeight="1">
      <c r="B12" s="68"/>
      <c r="C12" s="75"/>
      <c r="D12" s="83"/>
      <c r="E12" s="87"/>
      <c r="F12" s="93"/>
      <c r="G12" s="99"/>
      <c r="H12" s="105"/>
      <c r="I12" s="105"/>
      <c r="J12" s="110"/>
      <c r="M12" s="117"/>
      <c r="N12" s="83"/>
      <c r="O12" s="124"/>
      <c r="P12" s="132"/>
      <c r="Q12" s="68"/>
      <c r="T12" s="83"/>
    </row>
    <row r="13" spans="2:20" s="65" customFormat="1" ht="15" customHeight="1">
      <c r="B13" s="69"/>
      <c r="C13" s="76"/>
      <c r="D13" s="84"/>
      <c r="E13" s="88"/>
      <c r="F13" s="94"/>
      <c r="G13" s="100"/>
      <c r="H13" s="106"/>
      <c r="I13" s="106"/>
      <c r="J13" s="111"/>
      <c r="M13" s="69"/>
      <c r="N13" s="84"/>
      <c r="O13" s="125"/>
      <c r="P13" s="133"/>
      <c r="Q13" s="69"/>
      <c r="R13" s="76"/>
      <c r="S13" s="76"/>
      <c r="T13" s="84"/>
    </row>
    <row r="14" spans="2:20" s="65" customFormat="1" ht="15" customHeight="1">
      <c r="B14" s="70"/>
      <c r="C14" s="77" t="s">
        <v>4</v>
      </c>
      <c r="D14" s="85"/>
      <c r="E14" s="89"/>
      <c r="F14" s="95"/>
      <c r="G14" s="101"/>
      <c r="H14" s="107"/>
      <c r="I14" s="107"/>
      <c r="J14" s="112"/>
      <c r="M14" s="118" t="s">
        <v>4</v>
      </c>
      <c r="N14" s="121"/>
      <c r="O14" s="126">
        <v>14</v>
      </c>
      <c r="P14" s="134">
        <v>250</v>
      </c>
      <c r="Q14" s="70"/>
      <c r="R14" s="136"/>
      <c r="S14" s="136"/>
      <c r="T14" s="85"/>
    </row>
    <row r="15" spans="2:20" s="65" customFormat="1" ht="15" customHeight="1">
      <c r="B15" s="67"/>
      <c r="C15" s="74" t="s">
        <v>39</v>
      </c>
      <c r="D15" s="82"/>
      <c r="E15" s="86"/>
      <c r="F15" s="92"/>
      <c r="G15" s="102"/>
      <c r="H15" s="108"/>
      <c r="I15" s="108"/>
      <c r="J15" s="113"/>
    </row>
    <row r="16" spans="2:20" s="65" customFormat="1" ht="15" customHeight="1">
      <c r="B16" s="68"/>
      <c r="C16" s="75" t="s">
        <v>180</v>
      </c>
      <c r="D16" s="83"/>
      <c r="E16" s="87"/>
      <c r="F16" s="93"/>
      <c r="G16" s="99"/>
      <c r="H16" s="105"/>
      <c r="I16" s="105"/>
      <c r="J16" s="110"/>
    </row>
    <row r="17" spans="2:20" s="65" customFormat="1" ht="15" customHeight="1">
      <c r="B17" s="68"/>
      <c r="C17" s="75" t="s">
        <v>181</v>
      </c>
      <c r="D17" s="83"/>
      <c r="E17" s="87"/>
      <c r="F17" s="93"/>
      <c r="G17" s="99"/>
      <c r="H17" s="105"/>
      <c r="I17" s="105"/>
      <c r="J17" s="110"/>
      <c r="O17" s="127" t="s">
        <v>243</v>
      </c>
    </row>
    <row r="18" spans="2:20" s="65" customFormat="1" ht="15" customHeight="1">
      <c r="B18" s="68"/>
      <c r="C18" s="75"/>
      <c r="D18" s="83"/>
      <c r="E18" s="87"/>
      <c r="F18" s="93"/>
      <c r="G18" s="99"/>
      <c r="H18" s="105"/>
      <c r="I18" s="105"/>
      <c r="J18" s="110"/>
    </row>
    <row r="19" spans="2:20" s="65" customFormat="1" ht="15" customHeight="1">
      <c r="B19" s="68"/>
      <c r="C19" s="75"/>
      <c r="D19" s="83"/>
      <c r="E19" s="87"/>
      <c r="F19" s="93"/>
      <c r="G19" s="99"/>
      <c r="H19" s="105"/>
      <c r="I19" s="105"/>
      <c r="J19" s="110"/>
    </row>
    <row r="20" spans="2:20" s="65" customFormat="1" ht="15" customHeight="1">
      <c r="B20" s="68"/>
      <c r="C20" s="75"/>
      <c r="D20" s="83"/>
      <c r="E20" s="87"/>
      <c r="F20" s="93"/>
      <c r="G20" s="99"/>
      <c r="H20" s="105"/>
      <c r="I20" s="105"/>
      <c r="J20" s="110"/>
    </row>
    <row r="21" spans="2:20" s="65" customFormat="1" ht="15" customHeight="1">
      <c r="B21" s="69"/>
      <c r="C21" s="76"/>
      <c r="D21" s="84"/>
      <c r="E21" s="88"/>
      <c r="F21" s="94"/>
      <c r="G21" s="100"/>
      <c r="H21" s="106"/>
      <c r="I21" s="106"/>
      <c r="J21" s="111"/>
    </row>
    <row r="22" spans="2:20" s="65" customFormat="1" ht="15" customHeight="1">
      <c r="B22" s="70"/>
      <c r="C22" s="77" t="s">
        <v>4</v>
      </c>
      <c r="D22" s="85"/>
      <c r="E22" s="89"/>
      <c r="F22" s="95"/>
      <c r="G22" s="101"/>
      <c r="H22" s="107"/>
      <c r="I22" s="107"/>
      <c r="J22" s="112"/>
    </row>
    <row r="23" spans="2:20" s="65" customFormat="1" ht="15" customHeight="1">
      <c r="B23" s="68"/>
      <c r="C23" s="78" t="s">
        <v>41</v>
      </c>
      <c r="D23" s="83"/>
      <c r="E23" s="90"/>
      <c r="F23" s="93"/>
      <c r="G23" s="102"/>
      <c r="H23" s="108"/>
      <c r="I23" s="108"/>
      <c r="J23" s="113"/>
      <c r="M23" s="67" t="s">
        <v>41</v>
      </c>
      <c r="N23" s="82"/>
      <c r="O23" s="122"/>
      <c r="P23" s="130"/>
      <c r="Q23" s="67" t="s">
        <v>160</v>
      </c>
      <c r="R23" s="74"/>
      <c r="S23" s="74"/>
      <c r="T23" s="82"/>
    </row>
    <row r="24" spans="2:20" s="65" customFormat="1" ht="15" customHeight="1">
      <c r="B24" s="68"/>
      <c r="C24" s="75" t="s">
        <v>81</v>
      </c>
      <c r="D24" s="83"/>
      <c r="E24" s="90"/>
      <c r="F24" s="93"/>
      <c r="G24" s="99"/>
      <c r="H24" s="105"/>
      <c r="I24" s="105"/>
      <c r="J24" s="110"/>
      <c r="M24" s="116" t="s">
        <v>159</v>
      </c>
      <c r="N24" s="120"/>
      <c r="O24" s="123"/>
      <c r="P24" s="131"/>
      <c r="Q24" s="68" t="s">
        <v>110</v>
      </c>
      <c r="T24" s="83"/>
    </row>
    <row r="25" spans="2:20" s="65" customFormat="1" ht="15" customHeight="1">
      <c r="B25" s="68"/>
      <c r="C25" s="75" t="s">
        <v>5</v>
      </c>
      <c r="D25" s="83"/>
      <c r="E25" s="90"/>
      <c r="F25" s="93"/>
      <c r="G25" s="99"/>
      <c r="H25" s="105"/>
      <c r="I25" s="105"/>
      <c r="J25" s="110"/>
      <c r="M25" s="116" t="s">
        <v>121</v>
      </c>
      <c r="N25" s="120"/>
      <c r="O25" s="124"/>
      <c r="P25" s="132"/>
      <c r="Q25" s="68"/>
      <c r="T25" s="83"/>
    </row>
    <row r="26" spans="2:20" s="65" customFormat="1" ht="15" customHeight="1">
      <c r="B26" s="68"/>
      <c r="C26" s="75"/>
      <c r="D26" s="83"/>
      <c r="E26" s="90"/>
      <c r="F26" s="93"/>
      <c r="G26" s="99"/>
      <c r="H26" s="105"/>
      <c r="I26" s="105"/>
      <c r="J26" s="110"/>
      <c r="M26" s="116"/>
      <c r="N26" s="120"/>
      <c r="O26" s="124"/>
      <c r="P26" s="132"/>
      <c r="Q26" s="68"/>
      <c r="T26" s="83"/>
    </row>
    <row r="27" spans="2:20" s="65" customFormat="1" ht="15" customHeight="1">
      <c r="B27" s="68"/>
      <c r="C27" s="75"/>
      <c r="D27" s="83"/>
      <c r="E27" s="90"/>
      <c r="F27" s="93"/>
      <c r="G27" s="99"/>
      <c r="H27" s="105"/>
      <c r="I27" s="105"/>
      <c r="J27" s="110"/>
      <c r="M27" s="116"/>
      <c r="N27" s="120"/>
      <c r="O27" s="124"/>
      <c r="P27" s="132"/>
      <c r="Q27" s="68"/>
      <c r="T27" s="83"/>
    </row>
    <row r="28" spans="2:20" s="65" customFormat="1" ht="15" customHeight="1">
      <c r="B28" s="68"/>
      <c r="C28" s="75"/>
      <c r="D28" s="83"/>
      <c r="E28" s="90"/>
      <c r="F28" s="93"/>
      <c r="G28" s="99"/>
      <c r="H28" s="105"/>
      <c r="I28" s="105"/>
      <c r="J28" s="110"/>
      <c r="M28" s="116"/>
      <c r="N28" s="120"/>
      <c r="O28" s="124"/>
      <c r="P28" s="132"/>
      <c r="Q28" s="68"/>
      <c r="T28" s="83"/>
    </row>
    <row r="29" spans="2:20" s="65" customFormat="1" ht="15" customHeight="1">
      <c r="B29" s="69"/>
      <c r="C29" s="76"/>
      <c r="D29" s="84"/>
      <c r="E29" s="88"/>
      <c r="F29" s="94"/>
      <c r="G29" s="100"/>
      <c r="H29" s="106"/>
      <c r="I29" s="106"/>
      <c r="J29" s="111"/>
      <c r="M29" s="69"/>
      <c r="N29" s="84"/>
      <c r="O29" s="125"/>
      <c r="P29" s="133"/>
      <c r="Q29" s="69"/>
      <c r="R29" s="76"/>
      <c r="S29" s="76"/>
      <c r="T29" s="84"/>
    </row>
    <row r="30" spans="2:20" s="65" customFormat="1" ht="15" customHeight="1">
      <c r="B30" s="70"/>
      <c r="C30" s="77" t="s">
        <v>4</v>
      </c>
      <c r="D30" s="85"/>
      <c r="E30" s="89"/>
      <c r="F30" s="95"/>
      <c r="G30" s="101"/>
      <c r="H30" s="107"/>
      <c r="I30" s="107"/>
      <c r="J30" s="112"/>
      <c r="M30" s="118" t="s">
        <v>4</v>
      </c>
      <c r="N30" s="121"/>
      <c r="O30" s="126">
        <v>150</v>
      </c>
      <c r="P30" s="134">
        <v>200</v>
      </c>
      <c r="Q30" s="70"/>
      <c r="R30" s="136"/>
      <c r="S30" s="136"/>
      <c r="T30" s="85"/>
    </row>
    <row r="31" spans="2:20" s="65" customFormat="1" ht="15" customHeight="1">
      <c r="B31" s="68"/>
      <c r="C31" s="78" t="s">
        <v>46</v>
      </c>
      <c r="D31" s="83"/>
      <c r="E31" s="87"/>
      <c r="F31" s="93"/>
      <c r="G31" s="102"/>
      <c r="H31" s="108"/>
      <c r="I31" s="108"/>
      <c r="J31" s="113"/>
      <c r="M31" s="119"/>
      <c r="N31" s="119"/>
      <c r="O31" s="128"/>
      <c r="P31" s="128"/>
      <c r="Q31" s="135"/>
      <c r="R31" s="135"/>
      <c r="S31" s="135"/>
      <c r="T31" s="135"/>
    </row>
    <row r="32" spans="2:20" s="65" customFormat="1" ht="15" customHeight="1">
      <c r="B32" s="68"/>
      <c r="C32" s="75" t="s">
        <v>86</v>
      </c>
      <c r="D32" s="83"/>
      <c r="E32" s="87"/>
      <c r="F32" s="93"/>
      <c r="G32" s="99"/>
      <c r="H32" s="105"/>
      <c r="I32" s="105"/>
      <c r="J32" s="110"/>
    </row>
    <row r="33" spans="2:20" s="65" customFormat="1" ht="15" customHeight="1">
      <c r="B33" s="68"/>
      <c r="C33" s="75" t="s">
        <v>5</v>
      </c>
      <c r="D33" s="83"/>
      <c r="E33" s="87"/>
      <c r="F33" s="93"/>
      <c r="G33" s="99"/>
      <c r="H33" s="105"/>
      <c r="I33" s="105"/>
      <c r="J33" s="110"/>
      <c r="O33" s="129" t="s">
        <v>229</v>
      </c>
      <c r="P33" s="129"/>
      <c r="Q33" s="129"/>
      <c r="R33" s="129"/>
      <c r="S33" s="129"/>
      <c r="T33" s="129"/>
    </row>
    <row r="34" spans="2:20" s="65" customFormat="1" ht="15" customHeight="1">
      <c r="B34" s="68"/>
      <c r="C34" s="75"/>
      <c r="D34" s="83"/>
      <c r="E34" s="87"/>
      <c r="F34" s="93"/>
      <c r="G34" s="99"/>
      <c r="H34" s="105"/>
      <c r="I34" s="105"/>
      <c r="J34" s="110"/>
      <c r="O34" s="129"/>
      <c r="P34" s="129"/>
      <c r="Q34" s="129"/>
      <c r="R34" s="129"/>
      <c r="S34" s="129"/>
      <c r="T34" s="129"/>
    </row>
    <row r="35" spans="2:20" s="65" customFormat="1" ht="15" customHeight="1">
      <c r="B35" s="68"/>
      <c r="C35" s="75"/>
      <c r="D35" s="83"/>
      <c r="E35" s="87"/>
      <c r="F35" s="93"/>
      <c r="G35" s="99"/>
      <c r="H35" s="105"/>
      <c r="I35" s="105"/>
      <c r="J35" s="110"/>
      <c r="O35" s="129"/>
      <c r="P35" s="129"/>
      <c r="Q35" s="129"/>
      <c r="R35" s="129"/>
      <c r="S35" s="129"/>
      <c r="T35" s="129"/>
    </row>
    <row r="36" spans="2:20" s="65" customFormat="1" ht="15" customHeight="1">
      <c r="B36" s="68"/>
      <c r="C36" s="75"/>
      <c r="D36" s="83"/>
      <c r="E36" s="87"/>
      <c r="F36" s="93"/>
      <c r="G36" s="99"/>
      <c r="H36" s="105"/>
      <c r="I36" s="105"/>
      <c r="J36" s="110"/>
    </row>
    <row r="37" spans="2:20" s="65" customFormat="1" ht="15" customHeight="1">
      <c r="B37" s="68"/>
      <c r="C37" s="75"/>
      <c r="D37" s="83"/>
      <c r="E37" s="87"/>
      <c r="F37" s="93"/>
      <c r="G37" s="99"/>
      <c r="H37" s="105"/>
      <c r="I37" s="105"/>
      <c r="J37" s="110"/>
    </row>
    <row r="38" spans="2:20" s="65" customFormat="1" ht="15" customHeight="1">
      <c r="B38" s="68"/>
      <c r="C38" s="75"/>
      <c r="D38" s="83"/>
      <c r="E38" s="87"/>
      <c r="F38" s="93"/>
      <c r="G38" s="99"/>
      <c r="H38" s="105"/>
      <c r="I38" s="105"/>
      <c r="J38" s="110"/>
    </row>
    <row r="39" spans="2:20" s="65" customFormat="1" ht="15" customHeight="1">
      <c r="B39" s="68"/>
      <c r="C39" s="75"/>
      <c r="D39" s="83"/>
      <c r="E39" s="87"/>
      <c r="F39" s="93"/>
      <c r="G39" s="99"/>
      <c r="H39" s="105"/>
      <c r="I39" s="105"/>
      <c r="J39" s="110"/>
    </row>
    <row r="40" spans="2:20" s="65" customFormat="1" ht="15" customHeight="1">
      <c r="B40" s="68"/>
      <c r="C40" s="75"/>
      <c r="D40" s="83"/>
      <c r="E40" s="87"/>
      <c r="F40" s="93"/>
      <c r="G40" s="99"/>
      <c r="H40" s="105"/>
      <c r="I40" s="105"/>
      <c r="J40" s="110"/>
    </row>
    <row r="41" spans="2:20" s="65" customFormat="1" ht="15" customHeight="1">
      <c r="B41" s="68"/>
      <c r="C41" s="75"/>
      <c r="D41" s="83"/>
      <c r="E41" s="87"/>
      <c r="F41" s="93"/>
      <c r="G41" s="99"/>
      <c r="H41" s="105"/>
      <c r="I41" s="105"/>
      <c r="J41" s="110"/>
    </row>
    <row r="42" spans="2:20" s="65" customFormat="1" ht="15" customHeight="1">
      <c r="B42" s="69"/>
      <c r="C42" s="76"/>
      <c r="D42" s="84"/>
      <c r="E42" s="88"/>
      <c r="F42" s="94"/>
      <c r="G42" s="100"/>
      <c r="H42" s="106"/>
      <c r="I42" s="106"/>
      <c r="J42" s="111"/>
    </row>
    <row r="43" spans="2:20" s="65" customFormat="1" ht="15" customHeight="1">
      <c r="B43" s="70"/>
      <c r="C43" s="77" t="s">
        <v>4</v>
      </c>
      <c r="D43" s="85"/>
      <c r="E43" s="89"/>
      <c r="F43" s="95"/>
      <c r="G43" s="101"/>
      <c r="H43" s="107"/>
      <c r="I43" s="107"/>
      <c r="J43" s="112"/>
    </row>
    <row r="44" spans="2:20" s="65" customFormat="1" ht="15" customHeight="1">
      <c r="B44" s="68"/>
      <c r="C44" s="78" t="s">
        <v>47</v>
      </c>
      <c r="D44" s="83"/>
      <c r="E44" s="87"/>
      <c r="F44" s="93"/>
      <c r="G44" s="102"/>
      <c r="H44" s="108"/>
      <c r="I44" s="108"/>
      <c r="J44" s="113"/>
    </row>
    <row r="45" spans="2:20" s="65" customFormat="1" ht="15" customHeight="1">
      <c r="B45" s="68"/>
      <c r="C45" s="75" t="s">
        <v>88</v>
      </c>
      <c r="D45" s="83"/>
      <c r="E45" s="87"/>
      <c r="F45" s="93"/>
      <c r="G45" s="99"/>
      <c r="H45" s="105"/>
      <c r="I45" s="105"/>
      <c r="J45" s="110"/>
    </row>
    <row r="46" spans="2:20" s="65" customFormat="1" ht="15" customHeight="1">
      <c r="B46" s="68"/>
      <c r="C46" s="75" t="s">
        <v>182</v>
      </c>
      <c r="D46" s="83"/>
      <c r="E46" s="87"/>
      <c r="F46" s="93"/>
      <c r="G46" s="99"/>
      <c r="H46" s="105"/>
      <c r="I46" s="105"/>
      <c r="J46" s="110"/>
    </row>
    <row r="47" spans="2:20" s="65" customFormat="1" ht="15" customHeight="1">
      <c r="B47" s="68"/>
      <c r="C47" s="75"/>
      <c r="D47" s="83"/>
      <c r="E47" s="87"/>
      <c r="F47" s="93"/>
      <c r="G47" s="99"/>
      <c r="H47" s="105"/>
      <c r="I47" s="105"/>
      <c r="J47" s="110"/>
    </row>
    <row r="48" spans="2:20" s="65" customFormat="1" ht="15" customHeight="1">
      <c r="B48" s="68"/>
      <c r="C48" s="75"/>
      <c r="D48" s="83"/>
      <c r="E48" s="87"/>
      <c r="F48" s="93"/>
      <c r="G48" s="99"/>
      <c r="H48" s="105"/>
      <c r="I48" s="105"/>
      <c r="J48" s="110"/>
    </row>
    <row r="49" spans="2:10" s="65" customFormat="1" ht="15" customHeight="1">
      <c r="B49" s="68"/>
      <c r="C49" s="75"/>
      <c r="D49" s="83"/>
      <c r="E49" s="87"/>
      <c r="F49" s="93"/>
      <c r="G49" s="99"/>
      <c r="H49" s="105"/>
      <c r="I49" s="105"/>
      <c r="J49" s="110"/>
    </row>
    <row r="50" spans="2:10" s="65" customFormat="1" ht="15" customHeight="1">
      <c r="B50" s="69"/>
      <c r="C50" s="76"/>
      <c r="D50" s="84"/>
      <c r="E50" s="88"/>
      <c r="F50" s="94"/>
      <c r="G50" s="100"/>
      <c r="H50" s="106"/>
      <c r="I50" s="106"/>
      <c r="J50" s="111"/>
    </row>
    <row r="51" spans="2:10" s="65" customFormat="1" ht="15" customHeight="1">
      <c r="B51" s="69"/>
      <c r="C51" s="79" t="s">
        <v>4</v>
      </c>
      <c r="D51" s="84"/>
      <c r="E51" s="88"/>
      <c r="F51" s="96"/>
      <c r="G51" s="69"/>
      <c r="H51" s="76"/>
      <c r="I51" s="76"/>
      <c r="J51" s="84"/>
    </row>
    <row r="52" spans="2:10" s="65" customFormat="1" ht="21" customHeight="1"/>
    <row r="53" spans="2:10" s="65" customFormat="1" ht="21" customHeight="1">
      <c r="C53" s="80"/>
    </row>
    <row r="54" spans="2:10" s="65" customFormat="1" ht="21" customHeight="1"/>
    <row r="55" spans="2:10" s="65" customFormat="1" ht="21" customHeight="1"/>
    <row r="56" spans="2:10" s="65" customFormat="1" ht="21" customHeight="1"/>
    <row r="57" spans="2:10" s="65" customFormat="1" ht="21" customHeight="1"/>
    <row r="58" spans="2:10" s="65" customFormat="1"/>
    <row r="59" spans="2:10" s="65" customFormat="1"/>
    <row r="60" spans="2:10" s="65" customFormat="1"/>
    <row r="61" spans="2:10" s="65" customFormat="1"/>
    <row r="62" spans="2:10" s="65" customFormat="1"/>
    <row r="63" spans="2:10" s="65" customFormat="1"/>
    <row r="64" spans="2:10" s="65" customFormat="1"/>
    <row r="65" s="65" customFormat="1"/>
    <row r="66" s="65" customFormat="1"/>
    <row r="67" s="65" customFormat="1"/>
    <row r="68" s="65" customFormat="1"/>
    <row r="69" s="65" customFormat="1"/>
    <row r="70" s="65" customFormat="1"/>
    <row r="71" s="65" customFormat="1"/>
    <row r="72" s="65" customFormat="1"/>
    <row r="73" s="65" customFormat="1"/>
    <row r="74" s="65" customFormat="1"/>
    <row r="75" s="65" customFormat="1"/>
    <row r="76" s="65" customFormat="1"/>
    <row r="77" s="65" customFormat="1"/>
    <row r="78" s="65" customFormat="1"/>
    <row r="79" s="65" customFormat="1"/>
    <row r="80" s="65" customFormat="1"/>
    <row r="81" s="65" customFormat="1"/>
    <row r="82" s="65" customFormat="1"/>
    <row r="83" s="65" customFormat="1"/>
    <row r="84" s="65" customFormat="1"/>
    <row r="85" s="65" customFormat="1"/>
    <row r="86" s="65" customFormat="1"/>
    <row r="87" s="65" customFormat="1"/>
    <row r="88" s="65" customFormat="1"/>
    <row r="89" s="65" customFormat="1"/>
    <row r="90" s="65" customFormat="1"/>
    <row r="91" s="65" customFormat="1"/>
    <row r="92" s="65" customFormat="1"/>
    <row r="93" s="65" customFormat="1"/>
    <row r="94" s="65" customFormat="1"/>
    <row r="95" s="65" customFormat="1"/>
    <row r="96" s="65" customFormat="1"/>
    <row r="97" s="65" customFormat="1"/>
    <row r="98" s="65" customFormat="1"/>
    <row r="99" s="65" customFormat="1"/>
    <row r="100" s="65" customFormat="1"/>
    <row r="101" s="65" customFormat="1"/>
    <row r="102" s="65" customFormat="1"/>
    <row r="103" s="65" customFormat="1"/>
    <row r="104" s="65" customFormat="1"/>
    <row r="105" s="65" customFormat="1"/>
    <row r="106" s="65" customFormat="1"/>
    <row r="107" s="65" customFormat="1"/>
    <row r="108" s="65" customFormat="1"/>
    <row r="109" s="65"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row r="195" s="65" customFormat="1"/>
    <row r="196" s="65" customFormat="1"/>
  </sheetData>
  <mergeCells count="53">
    <mergeCell ref="C2:I2"/>
    <mergeCell ref="C3:I3"/>
    <mergeCell ref="H4:I4"/>
    <mergeCell ref="G6:J6"/>
    <mergeCell ref="M6:N6"/>
    <mergeCell ref="Q6:T6"/>
    <mergeCell ref="G7:J7"/>
    <mergeCell ref="G8:J8"/>
    <mergeCell ref="M8:N8"/>
    <mergeCell ref="G9:J9"/>
    <mergeCell ref="G10:J10"/>
    <mergeCell ref="G11:J11"/>
    <mergeCell ref="G12:J12"/>
    <mergeCell ref="G13:J13"/>
    <mergeCell ref="M14:N14"/>
    <mergeCell ref="G15:J15"/>
    <mergeCell ref="G16:J16"/>
    <mergeCell ref="G17:J17"/>
    <mergeCell ref="G18:J18"/>
    <mergeCell ref="G19:J19"/>
    <mergeCell ref="G20:J20"/>
    <mergeCell ref="G21:J21"/>
    <mergeCell ref="G23:J23"/>
    <mergeCell ref="G24:J24"/>
    <mergeCell ref="M24:N24"/>
    <mergeCell ref="G25:J25"/>
    <mergeCell ref="M25:N25"/>
    <mergeCell ref="G26:J26"/>
    <mergeCell ref="G27:J27"/>
    <mergeCell ref="G28:J28"/>
    <mergeCell ref="G29:J29"/>
    <mergeCell ref="M30:N30"/>
    <mergeCell ref="G31:J31"/>
    <mergeCell ref="M31:N31"/>
    <mergeCell ref="G32:J32"/>
    <mergeCell ref="G33:J33"/>
    <mergeCell ref="G34:J34"/>
    <mergeCell ref="G35:J35"/>
    <mergeCell ref="G36:J36"/>
    <mergeCell ref="G37:J37"/>
    <mergeCell ref="G38:J38"/>
    <mergeCell ref="G39:J39"/>
    <mergeCell ref="G40:J40"/>
    <mergeCell ref="G41:J41"/>
    <mergeCell ref="G42:J42"/>
    <mergeCell ref="G44:J44"/>
    <mergeCell ref="G45:J45"/>
    <mergeCell ref="G46:J46"/>
    <mergeCell ref="G47:J47"/>
    <mergeCell ref="G48:J48"/>
    <mergeCell ref="G49:J49"/>
    <mergeCell ref="G50:J50"/>
    <mergeCell ref="O33:T35"/>
  </mergeCells>
  <phoneticPr fontId="3"/>
  <printOptions horizontalCentered="1"/>
  <pageMargins left="0.70866141732283472" right="0.59055118110236227" top="0.78740157480314954" bottom="0.59055118110236227" header="0.51181102362204722" footer="0.51181102362204722"/>
  <pageSetup paperSize="9"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00B0F0"/>
    <pageSetUpPr fitToPage="1"/>
  </sheetPr>
  <dimension ref="B1:AA62"/>
  <sheetViews>
    <sheetView view="pageBreakPreview" zoomScale="80" zoomScaleNormal="75" zoomScaleSheetLayoutView="80" workbookViewId="0">
      <selection activeCell="R61" sqref="R61:AA62"/>
    </sheetView>
  </sheetViews>
  <sheetFormatPr defaultRowHeight="18" customHeight="1"/>
  <cols>
    <col min="1" max="1" width="3.125" style="57" customWidth="1"/>
    <col min="2" max="2" width="2.875" style="65" customWidth="1"/>
    <col min="3" max="3" width="2.125" style="65" customWidth="1"/>
    <col min="4" max="4" width="14.25" style="57" customWidth="1"/>
    <col min="5" max="5" width="2.125" style="57" customWidth="1"/>
    <col min="6" max="8" width="20.625" style="57" customWidth="1"/>
    <col min="9" max="9" width="5" style="57" customWidth="1"/>
    <col min="10" max="10" width="7.75" style="57" customWidth="1"/>
    <col min="11" max="11" width="5" style="57" customWidth="1"/>
    <col min="12" max="12" width="8.375" style="57" customWidth="1"/>
    <col min="13" max="13" width="7" style="57" customWidth="1"/>
    <col min="14" max="14" width="5" style="57" customWidth="1"/>
    <col min="15" max="15" width="11" style="57" customWidth="1"/>
    <col min="16" max="16" width="4.125" style="57" customWidth="1"/>
    <col min="17" max="16383" width="9" style="57" customWidth="1"/>
    <col min="16384" max="16384" width="8.88671875" style="57" customWidth="1"/>
  </cols>
  <sheetData>
    <row r="1" spans="2:18" ht="21.75" customHeight="1">
      <c r="B1" s="65" t="s">
        <v>22</v>
      </c>
    </row>
    <row r="2" spans="2:18" ht="29.25" customHeight="1">
      <c r="B2" s="137" t="s">
        <v>226</v>
      </c>
      <c r="C2" s="137"/>
      <c r="D2" s="137"/>
      <c r="E2" s="137"/>
      <c r="F2" s="137"/>
      <c r="G2" s="137"/>
      <c r="H2" s="137"/>
      <c r="I2" s="137"/>
      <c r="J2" s="137"/>
      <c r="K2" s="137"/>
      <c r="L2" s="137"/>
      <c r="M2" s="137"/>
      <c r="N2" s="137"/>
      <c r="O2" s="137"/>
      <c r="P2" s="137"/>
    </row>
    <row r="4" spans="2:18" ht="18" customHeight="1">
      <c r="B4" s="138" t="s">
        <v>14</v>
      </c>
      <c r="C4" s="138"/>
      <c r="H4" s="177" t="s">
        <v>227</v>
      </c>
      <c r="I4" s="193"/>
      <c r="J4" s="64" t="s">
        <v>135</v>
      </c>
      <c r="K4" s="193"/>
      <c r="L4" s="64" t="s">
        <v>136</v>
      </c>
      <c r="M4" s="218" t="s">
        <v>188</v>
      </c>
      <c r="N4" s="57" t="s">
        <v>190</v>
      </c>
    </row>
    <row r="5" spans="2:18" ht="9" customHeight="1">
      <c r="I5" s="156"/>
      <c r="J5" s="156"/>
      <c r="K5" s="156"/>
      <c r="L5" s="156"/>
      <c r="M5" s="156"/>
      <c r="N5" s="156"/>
      <c r="O5" s="156"/>
      <c r="P5" s="156"/>
    </row>
    <row r="6" spans="2:18" ht="27" customHeight="1">
      <c r="B6" s="139" t="s">
        <v>34</v>
      </c>
      <c r="C6" s="149"/>
      <c r="D6" s="149"/>
      <c r="E6" s="159"/>
      <c r="F6" s="73" t="s">
        <v>45</v>
      </c>
      <c r="G6" s="91" t="s">
        <v>18</v>
      </c>
      <c r="H6" s="73" t="s">
        <v>58</v>
      </c>
      <c r="I6" s="66" t="s">
        <v>130</v>
      </c>
      <c r="J6" s="73"/>
      <c r="K6" s="73"/>
      <c r="L6" s="73"/>
      <c r="M6" s="73"/>
      <c r="N6" s="73"/>
      <c r="O6" s="73"/>
      <c r="P6" s="81"/>
    </row>
    <row r="7" spans="2:18" ht="9.75" customHeight="1">
      <c r="B7" s="140">
        <v>1</v>
      </c>
      <c r="C7" s="145" t="s">
        <v>13</v>
      </c>
      <c r="D7" s="153"/>
      <c r="E7" s="160"/>
      <c r="F7" s="167" t="s">
        <v>32</v>
      </c>
      <c r="G7" s="178" t="s">
        <v>32</v>
      </c>
      <c r="H7" s="173" t="s">
        <v>32</v>
      </c>
      <c r="I7" s="145"/>
      <c r="J7" s="153"/>
      <c r="K7" s="153"/>
      <c r="L7" s="153"/>
      <c r="M7" s="153"/>
      <c r="N7" s="153"/>
      <c r="O7" s="153"/>
      <c r="P7" s="160"/>
    </row>
    <row r="8" spans="2:18" ht="21.75" customHeight="1">
      <c r="B8" s="141"/>
      <c r="C8" s="150"/>
      <c r="D8" s="154"/>
      <c r="E8" s="161"/>
      <c r="F8" s="168"/>
      <c r="G8" s="168"/>
      <c r="H8" s="186">
        <f>G8-F8</f>
        <v>0</v>
      </c>
      <c r="I8" s="194" t="s">
        <v>118</v>
      </c>
      <c r="J8" s="207"/>
      <c r="K8" s="156" t="s">
        <v>124</v>
      </c>
      <c r="L8" s="217"/>
      <c r="M8" s="219"/>
      <c r="N8" s="217" t="s">
        <v>120</v>
      </c>
      <c r="O8" s="222">
        <f>J8*12*M8</f>
        <v>0</v>
      </c>
      <c r="P8" s="225" t="s">
        <v>125</v>
      </c>
      <c r="R8" s="62" t="s">
        <v>80</v>
      </c>
    </row>
    <row r="9" spans="2:18" ht="21.75" customHeight="1">
      <c r="B9" s="141"/>
      <c r="C9" s="150"/>
      <c r="D9" s="154"/>
      <c r="E9" s="161"/>
      <c r="F9" s="168"/>
      <c r="G9" s="168"/>
      <c r="H9" s="186"/>
      <c r="I9" s="195" t="s">
        <v>122</v>
      </c>
      <c r="J9" s="208"/>
      <c r="K9" s="156" t="s">
        <v>125</v>
      </c>
      <c r="L9" s="154" t="s">
        <v>48</v>
      </c>
      <c r="M9" s="220"/>
      <c r="N9" s="156" t="s">
        <v>120</v>
      </c>
      <c r="O9" s="223">
        <f>J9*M9</f>
        <v>0</v>
      </c>
      <c r="P9" s="225" t="s">
        <v>125</v>
      </c>
      <c r="R9" s="62" t="s">
        <v>244</v>
      </c>
    </row>
    <row r="10" spans="2:18" ht="21.75" customHeight="1">
      <c r="B10" s="141"/>
      <c r="C10" s="150"/>
      <c r="D10" s="154"/>
      <c r="E10" s="161"/>
      <c r="F10" s="168"/>
      <c r="G10" s="168"/>
      <c r="H10" s="186"/>
      <c r="I10" s="195" t="s">
        <v>162</v>
      </c>
      <c r="J10" s="156"/>
      <c r="K10" s="156"/>
      <c r="L10" s="156"/>
      <c r="M10" s="220"/>
      <c r="N10" s="156" t="s">
        <v>161</v>
      </c>
      <c r="O10" s="156"/>
      <c r="P10" s="225"/>
      <c r="R10" s="62" t="s">
        <v>245</v>
      </c>
    </row>
    <row r="11" spans="2:18" ht="21.75" customHeight="1">
      <c r="B11" s="142"/>
      <c r="C11" s="146"/>
      <c r="D11" s="103"/>
      <c r="E11" s="162"/>
      <c r="F11" s="169"/>
      <c r="G11" s="169"/>
      <c r="H11" s="187"/>
      <c r="I11" s="196" t="s">
        <v>240</v>
      </c>
      <c r="J11" s="209"/>
      <c r="K11" s="209"/>
      <c r="L11" s="209"/>
      <c r="M11" s="209"/>
      <c r="N11" s="209"/>
      <c r="O11" s="224"/>
      <c r="P11" s="166" t="s">
        <v>125</v>
      </c>
      <c r="R11" s="62" t="s">
        <v>246</v>
      </c>
    </row>
    <row r="12" spans="2:18" ht="21.75" customHeight="1">
      <c r="B12" s="140" t="s">
        <v>39</v>
      </c>
      <c r="C12" s="151" t="s">
        <v>191</v>
      </c>
      <c r="D12" s="153"/>
      <c r="E12" s="160"/>
      <c r="F12" s="170"/>
      <c r="G12" s="170"/>
      <c r="H12" s="188">
        <f>G12-F12</f>
        <v>0</v>
      </c>
      <c r="I12" s="197" t="s">
        <v>183</v>
      </c>
      <c r="J12" s="210"/>
      <c r="K12" s="210"/>
      <c r="L12" s="210"/>
      <c r="M12" s="221"/>
      <c r="N12" s="221"/>
      <c r="O12" s="221"/>
      <c r="P12" s="226"/>
    </row>
    <row r="13" spans="2:18" ht="21.75" customHeight="1">
      <c r="B13" s="141"/>
      <c r="C13" s="150"/>
      <c r="D13" s="154"/>
      <c r="E13" s="161"/>
      <c r="F13" s="168"/>
      <c r="G13" s="168"/>
      <c r="H13" s="186"/>
      <c r="I13" s="197" t="s">
        <v>234</v>
      </c>
      <c r="J13" s="210"/>
      <c r="K13" s="210"/>
      <c r="L13" s="210"/>
      <c r="M13" s="210"/>
      <c r="N13" s="210"/>
      <c r="O13" s="210"/>
      <c r="P13" s="227"/>
    </row>
    <row r="14" spans="2:18" ht="21.75" customHeight="1">
      <c r="B14" s="141"/>
      <c r="C14" s="150"/>
      <c r="D14" s="154"/>
      <c r="E14" s="161"/>
      <c r="F14" s="168"/>
      <c r="G14" s="168"/>
      <c r="H14" s="186"/>
      <c r="I14" s="195"/>
      <c r="J14" s="156" t="s">
        <v>126</v>
      </c>
      <c r="K14" s="156"/>
      <c r="L14" s="156"/>
      <c r="M14" s="220"/>
      <c r="N14" s="156" t="s">
        <v>120</v>
      </c>
      <c r="O14" s="223">
        <f>500*M14</f>
        <v>0</v>
      </c>
      <c r="P14" s="165" t="s">
        <v>125</v>
      </c>
    </row>
    <row r="15" spans="2:18" ht="21.75" customHeight="1">
      <c r="B15" s="141"/>
      <c r="C15" s="150"/>
      <c r="D15" s="154"/>
      <c r="E15" s="161"/>
      <c r="F15" s="168"/>
      <c r="G15" s="168"/>
      <c r="H15" s="186"/>
      <c r="I15" s="195" t="s">
        <v>3</v>
      </c>
      <c r="J15" s="156"/>
      <c r="K15" s="156"/>
      <c r="L15" s="156"/>
      <c r="M15" s="156"/>
      <c r="N15" s="156"/>
      <c r="O15" s="156"/>
      <c r="P15" s="165"/>
    </row>
    <row r="16" spans="2:18" ht="21.75" customHeight="1">
      <c r="B16" s="142"/>
      <c r="C16" s="146"/>
      <c r="D16" s="103"/>
      <c r="E16" s="162"/>
      <c r="F16" s="169"/>
      <c r="G16" s="169"/>
      <c r="H16" s="187"/>
      <c r="I16" s="196"/>
      <c r="J16" s="209"/>
      <c r="K16" s="209"/>
      <c r="L16" s="209"/>
      <c r="M16" s="209"/>
      <c r="N16" s="209"/>
      <c r="O16" s="209"/>
      <c r="P16" s="228"/>
    </row>
    <row r="17" spans="2:18" ht="21.75" customHeight="1">
      <c r="B17" s="140" t="s">
        <v>41</v>
      </c>
      <c r="C17" s="145" t="s">
        <v>21</v>
      </c>
      <c r="D17" s="153"/>
      <c r="E17" s="160"/>
      <c r="F17" s="170"/>
      <c r="G17" s="170"/>
      <c r="H17" s="188">
        <f>G17-F17</f>
        <v>0</v>
      </c>
      <c r="I17" s="198"/>
      <c r="J17" s="211"/>
      <c r="K17" s="211"/>
      <c r="L17" s="211"/>
      <c r="M17" s="211"/>
      <c r="N17" s="211"/>
      <c r="O17" s="211"/>
      <c r="P17" s="229"/>
    </row>
    <row r="18" spans="2:18" ht="21.75" customHeight="1">
      <c r="B18" s="142"/>
      <c r="C18" s="146"/>
      <c r="D18" s="103"/>
      <c r="E18" s="162"/>
      <c r="F18" s="169"/>
      <c r="G18" s="169"/>
      <c r="H18" s="187"/>
      <c r="I18" s="199"/>
      <c r="J18" s="212"/>
      <c r="K18" s="212"/>
      <c r="L18" s="212"/>
      <c r="M18" s="212"/>
      <c r="N18" s="212"/>
      <c r="O18" s="212"/>
      <c r="P18" s="230"/>
    </row>
    <row r="19" spans="2:18" ht="21.75" customHeight="1">
      <c r="B19" s="140" t="s">
        <v>46</v>
      </c>
      <c r="C19" s="145" t="s">
        <v>23</v>
      </c>
      <c r="D19" s="153"/>
      <c r="E19" s="160"/>
      <c r="F19" s="170"/>
      <c r="G19" s="170"/>
      <c r="H19" s="188">
        <f>G19-F19</f>
        <v>0</v>
      </c>
      <c r="I19" s="200"/>
      <c r="J19" s="213"/>
      <c r="K19" s="213"/>
      <c r="L19" s="213"/>
      <c r="M19" s="213"/>
      <c r="N19" s="213"/>
      <c r="O19" s="213"/>
      <c r="P19" s="231"/>
    </row>
    <row r="20" spans="2:18" ht="21.75" customHeight="1">
      <c r="B20" s="142"/>
      <c r="C20" s="146"/>
      <c r="D20" s="103"/>
      <c r="E20" s="162"/>
      <c r="F20" s="169"/>
      <c r="G20" s="169"/>
      <c r="H20" s="187"/>
      <c r="I20" s="201"/>
      <c r="J20" s="214"/>
      <c r="K20" s="214"/>
      <c r="L20" s="214"/>
      <c r="M20" s="214"/>
      <c r="N20" s="214"/>
      <c r="O20" s="214"/>
      <c r="P20" s="232"/>
    </row>
    <row r="21" spans="2:18" ht="21.75" customHeight="1">
      <c r="B21" s="140" t="s">
        <v>47</v>
      </c>
      <c r="C21" s="145" t="s">
        <v>25</v>
      </c>
      <c r="D21" s="153"/>
      <c r="E21" s="160"/>
      <c r="F21" s="170"/>
      <c r="G21" s="170"/>
      <c r="H21" s="188">
        <f>G21-F21</f>
        <v>0</v>
      </c>
      <c r="I21" s="200"/>
      <c r="J21" s="213"/>
      <c r="K21" s="213"/>
      <c r="L21" s="213"/>
      <c r="M21" s="213"/>
      <c r="N21" s="213"/>
      <c r="O21" s="213"/>
      <c r="P21" s="231"/>
    </row>
    <row r="22" spans="2:18" ht="21.75" customHeight="1">
      <c r="B22" s="142"/>
      <c r="C22" s="146"/>
      <c r="D22" s="103"/>
      <c r="E22" s="162"/>
      <c r="F22" s="169"/>
      <c r="G22" s="169"/>
      <c r="H22" s="187"/>
      <c r="I22" s="201"/>
      <c r="J22" s="214"/>
      <c r="K22" s="214"/>
      <c r="L22" s="214"/>
      <c r="M22" s="214"/>
      <c r="N22" s="214"/>
      <c r="O22" s="214"/>
      <c r="P22" s="232"/>
    </row>
    <row r="23" spans="2:18" ht="16.5" customHeight="1">
      <c r="B23" s="143" t="s">
        <v>29</v>
      </c>
      <c r="C23" s="152"/>
      <c r="D23" s="152"/>
      <c r="E23" s="163"/>
      <c r="F23" s="171" t="s">
        <v>32</v>
      </c>
      <c r="G23" s="179" t="s">
        <v>113</v>
      </c>
      <c r="H23" s="171" t="s">
        <v>32</v>
      </c>
      <c r="I23" s="202"/>
      <c r="J23" s="206"/>
      <c r="K23" s="206"/>
      <c r="L23" s="206"/>
      <c r="M23" s="206"/>
      <c r="N23" s="206"/>
      <c r="O23" s="206"/>
      <c r="P23" s="233"/>
    </row>
    <row r="24" spans="2:18" ht="33.75" customHeight="1">
      <c r="B24" s="144"/>
      <c r="C24" s="79"/>
      <c r="D24" s="79"/>
      <c r="E24" s="164"/>
      <c r="F24" s="172">
        <f>F8+F12+F17+F19+F21</f>
        <v>0</v>
      </c>
      <c r="G24" s="180">
        <f>G8+G12+G17+G19+G21</f>
        <v>0</v>
      </c>
      <c r="H24" s="187">
        <f>H8+H12+H17+H19+H21</f>
        <v>0</v>
      </c>
      <c r="I24" s="203"/>
      <c r="J24" s="215"/>
      <c r="K24" s="215"/>
      <c r="L24" s="215"/>
      <c r="M24" s="215"/>
      <c r="N24" s="215"/>
      <c r="O24" s="215"/>
      <c r="P24" s="234"/>
    </row>
    <row r="25" spans="2:18" ht="18" customHeight="1">
      <c r="I25" s="156"/>
      <c r="J25" s="156"/>
      <c r="K25" s="156"/>
      <c r="L25" s="156"/>
      <c r="M25" s="156"/>
      <c r="N25" s="156"/>
      <c r="O25" s="156"/>
      <c r="P25" s="156"/>
    </row>
    <row r="26" spans="2:18" ht="17.25" customHeight="1">
      <c r="B26" s="138" t="s">
        <v>37</v>
      </c>
      <c r="C26" s="138"/>
      <c r="I26" s="156"/>
      <c r="J26" s="156"/>
      <c r="K26" s="156"/>
      <c r="L26" s="156"/>
      <c r="M26" s="156"/>
      <c r="N26" s="156"/>
      <c r="O26" s="156"/>
      <c r="P26" s="156"/>
    </row>
    <row r="27" spans="2:18" ht="9" customHeight="1">
      <c r="I27" s="156"/>
      <c r="J27" s="156"/>
      <c r="K27" s="156"/>
      <c r="L27" s="156"/>
      <c r="M27" s="156"/>
      <c r="N27" s="156"/>
      <c r="O27" s="156"/>
      <c r="P27" s="156"/>
    </row>
    <row r="28" spans="2:18" ht="27" customHeight="1">
      <c r="B28" s="139" t="s">
        <v>34</v>
      </c>
      <c r="C28" s="149"/>
      <c r="D28" s="149"/>
      <c r="E28" s="159"/>
      <c r="F28" s="73" t="s">
        <v>62</v>
      </c>
      <c r="G28" s="91" t="s">
        <v>15</v>
      </c>
      <c r="H28" s="73" t="s">
        <v>63</v>
      </c>
      <c r="I28" s="66" t="s">
        <v>130</v>
      </c>
      <c r="J28" s="73"/>
      <c r="K28" s="73"/>
      <c r="L28" s="73"/>
      <c r="M28" s="73"/>
      <c r="N28" s="73"/>
      <c r="O28" s="73"/>
      <c r="P28" s="81"/>
      <c r="R28" s="62" t="s">
        <v>83</v>
      </c>
    </row>
    <row r="29" spans="2:18" ht="9.75" customHeight="1">
      <c r="B29" s="140" t="s">
        <v>49</v>
      </c>
      <c r="C29" s="145" t="s">
        <v>54</v>
      </c>
      <c r="D29" s="153"/>
      <c r="E29" s="160"/>
      <c r="F29" s="173" t="s">
        <v>32</v>
      </c>
      <c r="G29" s="178" t="s">
        <v>32</v>
      </c>
      <c r="H29" s="173" t="s">
        <v>32</v>
      </c>
      <c r="I29" s="145"/>
      <c r="J29" s="153"/>
      <c r="K29" s="153"/>
      <c r="L29" s="153"/>
      <c r="M29" s="153"/>
      <c r="N29" s="153"/>
      <c r="O29" s="153"/>
      <c r="P29" s="160"/>
    </row>
    <row r="30" spans="2:18" ht="24" customHeight="1">
      <c r="B30" s="141"/>
      <c r="C30" s="150"/>
      <c r="D30" s="154"/>
      <c r="E30" s="161"/>
      <c r="F30" s="168"/>
      <c r="G30" s="168"/>
      <c r="H30" s="186">
        <f>F30-G30</f>
        <v>0</v>
      </c>
      <c r="I30" s="204"/>
      <c r="J30" s="205"/>
      <c r="K30" s="205"/>
      <c r="L30" s="205"/>
      <c r="M30" s="205"/>
      <c r="N30" s="205"/>
      <c r="O30" s="205"/>
      <c r="P30" s="235"/>
    </row>
    <row r="31" spans="2:18" ht="24" customHeight="1">
      <c r="B31" s="141"/>
      <c r="C31" s="150"/>
      <c r="D31" s="154"/>
      <c r="E31" s="161"/>
      <c r="F31" s="168"/>
      <c r="G31" s="168"/>
      <c r="H31" s="186"/>
      <c r="I31" s="204"/>
      <c r="J31" s="205"/>
      <c r="K31" s="205"/>
      <c r="L31" s="205"/>
      <c r="M31" s="205"/>
      <c r="N31" s="205"/>
      <c r="O31" s="205"/>
      <c r="P31" s="235"/>
    </row>
    <row r="32" spans="2:18" ht="24" customHeight="1">
      <c r="B32" s="142"/>
      <c r="C32" s="146"/>
      <c r="D32" s="103"/>
      <c r="E32" s="162"/>
      <c r="F32" s="169"/>
      <c r="G32" s="169"/>
      <c r="H32" s="187"/>
      <c r="I32" s="201"/>
      <c r="J32" s="214"/>
      <c r="K32" s="214"/>
      <c r="L32" s="214"/>
      <c r="M32" s="214"/>
      <c r="N32" s="214"/>
      <c r="O32" s="214"/>
      <c r="P32" s="232"/>
    </row>
    <row r="33" spans="2:16" ht="24" hidden="1" customHeight="1">
      <c r="B33" s="140" t="s">
        <v>39</v>
      </c>
      <c r="C33" s="74"/>
      <c r="D33" s="155" t="s">
        <v>56</v>
      </c>
      <c r="E33" s="160"/>
      <c r="F33" s="174"/>
      <c r="G33" s="181"/>
      <c r="H33" s="189"/>
      <c r="I33" s="205"/>
      <c r="J33" s="205"/>
      <c r="K33" s="205"/>
      <c r="L33" s="205"/>
      <c r="M33" s="205"/>
      <c r="N33" s="205"/>
      <c r="O33" s="205"/>
      <c r="P33" s="235"/>
    </row>
    <row r="34" spans="2:16" ht="24" hidden="1" customHeight="1">
      <c r="B34" s="141"/>
      <c r="C34" s="78"/>
      <c r="D34" s="156"/>
      <c r="E34" s="165"/>
      <c r="F34" s="175"/>
      <c r="G34" s="182"/>
      <c r="H34" s="190"/>
      <c r="I34" s="205"/>
      <c r="J34" s="205"/>
      <c r="K34" s="205"/>
      <c r="L34" s="205"/>
      <c r="M34" s="205"/>
      <c r="N34" s="205"/>
      <c r="O34" s="205"/>
      <c r="P34" s="235"/>
    </row>
    <row r="35" spans="2:16" ht="24" hidden="1" customHeight="1">
      <c r="B35" s="142"/>
      <c r="C35" s="76"/>
      <c r="D35" s="157"/>
      <c r="E35" s="166"/>
      <c r="F35" s="176"/>
      <c r="G35" s="183"/>
      <c r="H35" s="191"/>
      <c r="I35" s="205"/>
      <c r="J35" s="205"/>
      <c r="K35" s="205"/>
      <c r="L35" s="205"/>
      <c r="M35" s="205"/>
      <c r="N35" s="205"/>
      <c r="O35" s="205"/>
      <c r="P35" s="235"/>
    </row>
    <row r="36" spans="2:16" ht="24" customHeight="1">
      <c r="B36" s="140" t="s">
        <v>39</v>
      </c>
      <c r="C36" s="151" t="s">
        <v>55</v>
      </c>
      <c r="D36" s="153"/>
      <c r="E36" s="160"/>
      <c r="F36" s="170"/>
      <c r="G36" s="170"/>
      <c r="H36" s="188">
        <f>F36-G36</f>
        <v>0</v>
      </c>
      <c r="I36" s="200"/>
      <c r="J36" s="213"/>
      <c r="K36" s="213"/>
      <c r="L36" s="213"/>
      <c r="M36" s="213"/>
      <c r="N36" s="213"/>
      <c r="O36" s="213"/>
      <c r="P36" s="231"/>
    </row>
    <row r="37" spans="2:16" ht="24" customHeight="1">
      <c r="B37" s="141"/>
      <c r="C37" s="150"/>
      <c r="D37" s="154"/>
      <c r="E37" s="161"/>
      <c r="F37" s="168"/>
      <c r="G37" s="168"/>
      <c r="H37" s="186"/>
      <c r="I37" s="204"/>
      <c r="J37" s="205"/>
      <c r="K37" s="205"/>
      <c r="L37" s="205"/>
      <c r="M37" s="205"/>
      <c r="N37" s="205"/>
      <c r="O37" s="205"/>
      <c r="P37" s="235"/>
    </row>
    <row r="38" spans="2:16" ht="24" customHeight="1">
      <c r="B38" s="142"/>
      <c r="C38" s="146"/>
      <c r="D38" s="103"/>
      <c r="E38" s="162"/>
      <c r="F38" s="169"/>
      <c r="G38" s="169"/>
      <c r="H38" s="187"/>
      <c r="I38" s="201"/>
      <c r="J38" s="214"/>
      <c r="K38" s="214"/>
      <c r="L38" s="214"/>
      <c r="M38" s="214"/>
      <c r="N38" s="214"/>
      <c r="O38" s="214"/>
      <c r="P38" s="232"/>
    </row>
    <row r="39" spans="2:16" ht="24" customHeight="1">
      <c r="B39" s="140" t="s">
        <v>41</v>
      </c>
      <c r="C39" s="151" t="s">
        <v>215</v>
      </c>
      <c r="D39" s="153"/>
      <c r="E39" s="160"/>
      <c r="F39" s="170"/>
      <c r="G39" s="170"/>
      <c r="H39" s="188">
        <f>F39-G39</f>
        <v>0</v>
      </c>
      <c r="I39" s="200"/>
      <c r="J39" s="213"/>
      <c r="K39" s="213"/>
      <c r="L39" s="213"/>
      <c r="M39" s="213"/>
      <c r="N39" s="213"/>
      <c r="O39" s="213"/>
      <c r="P39" s="231"/>
    </row>
    <row r="40" spans="2:16" ht="24" customHeight="1">
      <c r="B40" s="141"/>
      <c r="C40" s="150"/>
      <c r="D40" s="154"/>
      <c r="E40" s="161"/>
      <c r="F40" s="168"/>
      <c r="G40" s="168"/>
      <c r="H40" s="186"/>
      <c r="I40" s="204"/>
      <c r="J40" s="205"/>
      <c r="K40" s="205"/>
      <c r="L40" s="205"/>
      <c r="M40" s="205"/>
      <c r="N40" s="205"/>
      <c r="O40" s="205"/>
      <c r="P40" s="235"/>
    </row>
    <row r="41" spans="2:16" ht="24" customHeight="1">
      <c r="B41" s="142"/>
      <c r="C41" s="146"/>
      <c r="D41" s="103"/>
      <c r="E41" s="162"/>
      <c r="F41" s="169"/>
      <c r="G41" s="169"/>
      <c r="H41" s="187"/>
      <c r="I41" s="201"/>
      <c r="J41" s="214"/>
      <c r="K41" s="214"/>
      <c r="L41" s="214"/>
      <c r="M41" s="214"/>
      <c r="N41" s="214"/>
      <c r="O41" s="214"/>
      <c r="P41" s="232"/>
    </row>
    <row r="42" spans="2:16" ht="24" customHeight="1">
      <c r="B42" s="140" t="s">
        <v>46</v>
      </c>
      <c r="C42" s="151" t="s">
        <v>214</v>
      </c>
      <c r="D42" s="153"/>
      <c r="E42" s="160"/>
      <c r="F42" s="170"/>
      <c r="G42" s="170"/>
      <c r="H42" s="188">
        <f>F42-G42</f>
        <v>0</v>
      </c>
      <c r="I42" s="200"/>
      <c r="J42" s="213"/>
      <c r="K42" s="213"/>
      <c r="L42" s="213"/>
      <c r="M42" s="213"/>
      <c r="N42" s="213"/>
      <c r="O42" s="213"/>
      <c r="P42" s="231"/>
    </row>
    <row r="43" spans="2:16" ht="24" customHeight="1">
      <c r="B43" s="141"/>
      <c r="C43" s="150"/>
      <c r="D43" s="154"/>
      <c r="E43" s="161"/>
      <c r="F43" s="168"/>
      <c r="G43" s="168"/>
      <c r="H43" s="186"/>
      <c r="I43" s="204"/>
      <c r="J43" s="205"/>
      <c r="K43" s="205"/>
      <c r="L43" s="205"/>
      <c r="M43" s="205"/>
      <c r="N43" s="205"/>
      <c r="O43" s="205"/>
      <c r="P43" s="235"/>
    </row>
    <row r="44" spans="2:16" ht="24" customHeight="1">
      <c r="B44" s="141"/>
      <c r="C44" s="150"/>
      <c r="D44" s="154"/>
      <c r="E44" s="161"/>
      <c r="F44" s="168"/>
      <c r="G44" s="168"/>
      <c r="H44" s="186"/>
      <c r="I44" s="204"/>
      <c r="J44" s="205"/>
      <c r="K44" s="205"/>
      <c r="L44" s="205"/>
      <c r="M44" s="205"/>
      <c r="N44" s="205"/>
      <c r="O44" s="205"/>
      <c r="P44" s="235"/>
    </row>
    <row r="45" spans="2:16" ht="24" customHeight="1">
      <c r="B45" s="142"/>
      <c r="C45" s="146"/>
      <c r="D45" s="103"/>
      <c r="E45" s="162"/>
      <c r="F45" s="169"/>
      <c r="G45" s="169"/>
      <c r="H45" s="187"/>
      <c r="I45" s="201"/>
      <c r="J45" s="214"/>
      <c r="K45" s="214"/>
      <c r="L45" s="214"/>
      <c r="M45" s="214"/>
      <c r="N45" s="214"/>
      <c r="O45" s="214"/>
      <c r="P45" s="232"/>
    </row>
    <row r="46" spans="2:16" ht="24" customHeight="1">
      <c r="B46" s="140" t="s">
        <v>47</v>
      </c>
      <c r="C46" s="151" t="s">
        <v>112</v>
      </c>
      <c r="D46" s="153"/>
      <c r="E46" s="160"/>
      <c r="F46" s="170"/>
      <c r="G46" s="170"/>
      <c r="H46" s="188">
        <f>F46-G46</f>
        <v>0</v>
      </c>
      <c r="I46" s="200"/>
      <c r="J46" s="213"/>
      <c r="K46" s="213"/>
      <c r="L46" s="213"/>
      <c r="M46" s="213"/>
      <c r="N46" s="213"/>
      <c r="O46" s="213"/>
      <c r="P46" s="231"/>
    </row>
    <row r="47" spans="2:16" ht="24" customHeight="1">
      <c r="B47" s="141"/>
      <c r="C47" s="150"/>
      <c r="D47" s="154"/>
      <c r="E47" s="161"/>
      <c r="F47" s="168"/>
      <c r="G47" s="168"/>
      <c r="H47" s="186"/>
      <c r="I47" s="204"/>
      <c r="J47" s="205"/>
      <c r="K47" s="205"/>
      <c r="L47" s="205"/>
      <c r="M47" s="205"/>
      <c r="N47" s="205"/>
      <c r="O47" s="205"/>
      <c r="P47" s="235"/>
    </row>
    <row r="48" spans="2:16" ht="24" customHeight="1">
      <c r="B48" s="141"/>
      <c r="C48" s="150"/>
      <c r="D48" s="154"/>
      <c r="E48" s="161"/>
      <c r="F48" s="168"/>
      <c r="G48" s="168"/>
      <c r="H48" s="186"/>
      <c r="I48" s="204"/>
      <c r="J48" s="205"/>
      <c r="K48" s="205"/>
      <c r="L48" s="205"/>
      <c r="M48" s="205"/>
      <c r="N48" s="205"/>
      <c r="O48" s="205"/>
      <c r="P48" s="235"/>
    </row>
    <row r="49" spans="2:27" ht="24" customHeight="1">
      <c r="B49" s="142"/>
      <c r="C49" s="146"/>
      <c r="D49" s="103"/>
      <c r="E49" s="162"/>
      <c r="F49" s="169"/>
      <c r="G49" s="169"/>
      <c r="H49" s="187"/>
      <c r="I49" s="201"/>
      <c r="J49" s="214"/>
      <c r="K49" s="214"/>
      <c r="L49" s="214"/>
      <c r="M49" s="214"/>
      <c r="N49" s="214"/>
      <c r="O49" s="214"/>
      <c r="P49" s="232"/>
    </row>
    <row r="50" spans="2:27" ht="16.5" customHeight="1">
      <c r="B50" s="145" t="s">
        <v>36</v>
      </c>
      <c r="C50" s="153"/>
      <c r="D50" s="153"/>
      <c r="E50" s="160"/>
      <c r="F50" s="173" t="s">
        <v>32</v>
      </c>
      <c r="G50" s="184" t="s">
        <v>114</v>
      </c>
      <c r="H50" s="173" t="s">
        <v>32</v>
      </c>
      <c r="I50" s="202"/>
      <c r="J50" s="206"/>
      <c r="K50" s="206"/>
      <c r="L50" s="206"/>
      <c r="M50" s="206"/>
      <c r="N50" s="206"/>
      <c r="O50" s="206"/>
      <c r="P50" s="233"/>
      <c r="R50" s="237" t="s">
        <v>247</v>
      </c>
      <c r="S50" s="237"/>
      <c r="T50" s="237"/>
      <c r="U50" s="237"/>
      <c r="V50" s="237"/>
      <c r="W50" s="237"/>
      <c r="X50" s="237"/>
      <c r="Y50" s="237"/>
      <c r="Z50" s="237"/>
      <c r="AA50" s="237"/>
    </row>
    <row r="51" spans="2:27" ht="33.75" customHeight="1">
      <c r="B51" s="146"/>
      <c r="C51" s="103"/>
      <c r="D51" s="103"/>
      <c r="E51" s="162"/>
      <c r="F51" s="172">
        <f>F30+F36+F39+F42+F46</f>
        <v>0</v>
      </c>
      <c r="G51" s="180">
        <f>G30+G36+G39+G42+G46</f>
        <v>0</v>
      </c>
      <c r="H51" s="187">
        <f>H30+H36+H39+H42+H46</f>
        <v>0</v>
      </c>
      <c r="I51" s="203"/>
      <c r="J51" s="215"/>
      <c r="K51" s="215"/>
      <c r="L51" s="215"/>
      <c r="M51" s="215"/>
      <c r="N51" s="215"/>
      <c r="O51" s="215"/>
      <c r="P51" s="234"/>
      <c r="R51" s="237"/>
      <c r="S51" s="237"/>
      <c r="T51" s="237"/>
      <c r="U51" s="237"/>
      <c r="V51" s="237"/>
      <c r="W51" s="237"/>
      <c r="X51" s="237"/>
      <c r="Y51" s="237"/>
      <c r="Z51" s="237"/>
      <c r="AA51" s="237"/>
    </row>
    <row r="52" spans="2:27" ht="18" customHeight="1">
      <c r="D52" s="57" t="s">
        <v>40</v>
      </c>
      <c r="F52" s="177"/>
      <c r="G52" s="185">
        <f>G24-G51</f>
        <v>0</v>
      </c>
      <c r="H52" s="57" t="s">
        <v>134</v>
      </c>
      <c r="I52" s="206"/>
      <c r="J52" s="206"/>
      <c r="K52" s="206"/>
      <c r="L52" s="206"/>
      <c r="M52" s="206"/>
      <c r="N52" s="206"/>
      <c r="O52" s="206"/>
      <c r="P52" s="206"/>
    </row>
    <row r="53" spans="2:27" ht="18" customHeight="1">
      <c r="G53" s="64"/>
      <c r="H53" s="64"/>
      <c r="I53" s="64"/>
      <c r="J53" s="64"/>
      <c r="K53" s="64"/>
      <c r="L53" s="64"/>
      <c r="M53" s="64"/>
      <c r="N53" s="64"/>
      <c r="O53" s="64"/>
    </row>
    <row r="54" spans="2:27" ht="22.5" customHeight="1">
      <c r="E54" s="158"/>
      <c r="F54" s="158"/>
      <c r="G54" s="177"/>
      <c r="H54" s="192"/>
      <c r="I54" s="103" t="s">
        <v>61</v>
      </c>
      <c r="J54" s="103"/>
      <c r="K54" s="216">
        <f>はじめに!B6</f>
        <v>0</v>
      </c>
      <c r="L54" s="216"/>
      <c r="M54" s="216"/>
      <c r="N54" s="216"/>
      <c r="O54" s="216"/>
    </row>
    <row r="55" spans="2:27" ht="9" customHeight="1">
      <c r="D55" s="158"/>
      <c r="E55" s="158"/>
      <c r="F55" s="158"/>
      <c r="G55" s="177"/>
      <c r="H55" s="192"/>
    </row>
    <row r="56" spans="2:27" ht="22.5" customHeight="1">
      <c r="D56" s="57" t="s">
        <v>59</v>
      </c>
      <c r="G56" s="177"/>
      <c r="H56" s="64"/>
      <c r="J56" s="64" t="s">
        <v>115</v>
      </c>
      <c r="K56" s="64">
        <f>はじめに!B7</f>
        <v>0</v>
      </c>
      <c r="L56" s="64"/>
      <c r="M56" s="64"/>
      <c r="N56" s="64"/>
      <c r="O56" s="57" t="s">
        <v>117</v>
      </c>
      <c r="S56" s="62" t="s">
        <v>248</v>
      </c>
    </row>
    <row r="57" spans="2:27" ht="21.75" customHeight="1">
      <c r="D57" s="158" t="s">
        <v>218</v>
      </c>
      <c r="G57" s="177"/>
      <c r="H57" s="64"/>
      <c r="J57" s="64" t="s">
        <v>116</v>
      </c>
      <c r="K57" s="64">
        <f>はじめに!B8</f>
        <v>0</v>
      </c>
      <c r="L57" s="64"/>
      <c r="M57" s="64"/>
      <c r="N57" s="64"/>
      <c r="O57" s="57" t="s">
        <v>117</v>
      </c>
    </row>
    <row r="58" spans="2:27" ht="21.75" customHeight="1">
      <c r="D58" s="158"/>
      <c r="G58" s="177"/>
      <c r="H58" s="64"/>
      <c r="J58" s="64"/>
      <c r="K58" s="64"/>
      <c r="L58" s="64"/>
      <c r="M58" s="64"/>
      <c r="N58" s="64"/>
    </row>
    <row r="59" spans="2:27" ht="23.25" customHeight="1">
      <c r="D59" s="57" t="s">
        <v>60</v>
      </c>
      <c r="G59" s="177"/>
      <c r="H59" s="64"/>
      <c r="J59" s="64" t="s">
        <v>28</v>
      </c>
      <c r="K59" s="64">
        <f>はじめに!B9</f>
        <v>0</v>
      </c>
      <c r="L59" s="64"/>
      <c r="M59" s="64"/>
      <c r="N59" s="64"/>
      <c r="O59" s="57" t="s">
        <v>117</v>
      </c>
    </row>
    <row r="60" spans="2:27" ht="22.5" customHeight="1">
      <c r="D60" s="158" t="s">
        <v>218</v>
      </c>
      <c r="G60" s="177"/>
      <c r="H60" s="64"/>
      <c r="J60" s="64" t="s">
        <v>28</v>
      </c>
      <c r="K60" s="64">
        <f>はじめに!B10</f>
        <v>0</v>
      </c>
      <c r="L60" s="64"/>
      <c r="M60" s="64"/>
      <c r="N60" s="64"/>
      <c r="O60" s="57" t="s">
        <v>117</v>
      </c>
    </row>
    <row r="61" spans="2:27" ht="35.25" customHeight="1">
      <c r="B61" s="147" t="str">
        <f>IF((G30+G36+G39+G42)&gt;=G12,"","現状だと科目1～4までの支出額合計が補助金の額を下回っているため、返還金が発生します")</f>
        <v/>
      </c>
      <c r="C61" s="147"/>
      <c r="D61" s="147"/>
      <c r="E61" s="147"/>
      <c r="F61" s="147"/>
      <c r="G61" s="147"/>
      <c r="H61" s="147"/>
      <c r="I61" s="147"/>
      <c r="J61" s="147"/>
      <c r="K61" s="147"/>
      <c r="L61" s="147"/>
      <c r="M61" s="147"/>
      <c r="N61" s="147"/>
      <c r="O61" s="147"/>
      <c r="P61" s="147"/>
      <c r="Q61" s="236"/>
      <c r="R61" s="237" t="s">
        <v>167</v>
      </c>
      <c r="S61" s="237"/>
      <c r="T61" s="237"/>
      <c r="U61" s="237"/>
      <c r="V61" s="237"/>
      <c r="W61" s="237"/>
      <c r="X61" s="237"/>
      <c r="Y61" s="237"/>
      <c r="Z61" s="237"/>
      <c r="AA61" s="237"/>
    </row>
    <row r="62" spans="2:27" ht="35.25" customHeight="1">
      <c r="B62" s="148" t="str">
        <f>IF((G30+G36+G39)&gt;=43200,"","現状だと科目1～3までの支出額合計が43,200円に満たないため、返還金が発生します")</f>
        <v>現状だと科目1～3までの支出額合計が43,200円に満たないため、返還金が発生します</v>
      </c>
      <c r="C62" s="148"/>
      <c r="D62" s="148"/>
      <c r="E62" s="148"/>
      <c r="F62" s="148"/>
      <c r="G62" s="148"/>
      <c r="H62" s="148"/>
      <c r="I62" s="148"/>
      <c r="J62" s="148"/>
      <c r="K62" s="148"/>
      <c r="L62" s="148"/>
      <c r="M62" s="148"/>
      <c r="N62" s="148"/>
      <c r="O62" s="148"/>
      <c r="P62" s="148"/>
      <c r="Q62" s="236"/>
      <c r="R62" s="237"/>
      <c r="S62" s="237"/>
      <c r="T62" s="237"/>
      <c r="U62" s="237"/>
      <c r="V62" s="237"/>
      <c r="W62" s="237"/>
      <c r="X62" s="237"/>
      <c r="Y62" s="237"/>
      <c r="Z62" s="237"/>
      <c r="AA62" s="237"/>
    </row>
  </sheetData>
  <mergeCells count="82">
    <mergeCell ref="B2:P2"/>
    <mergeCell ref="B6:E6"/>
    <mergeCell ref="I6:P6"/>
    <mergeCell ref="I7:P7"/>
    <mergeCell ref="I11:N11"/>
    <mergeCell ref="I12:P12"/>
    <mergeCell ref="I13:P13"/>
    <mergeCell ref="I16:P16"/>
    <mergeCell ref="B28:E28"/>
    <mergeCell ref="I28:P28"/>
    <mergeCell ref="I29:P29"/>
    <mergeCell ref="G53:O53"/>
    <mergeCell ref="I54:J54"/>
    <mergeCell ref="K54:O54"/>
    <mergeCell ref="K56:N56"/>
    <mergeCell ref="K57:N57"/>
    <mergeCell ref="K59:N59"/>
    <mergeCell ref="K60:N60"/>
    <mergeCell ref="B61:P61"/>
    <mergeCell ref="B62:P62"/>
    <mergeCell ref="B7:B11"/>
    <mergeCell ref="C7:E11"/>
    <mergeCell ref="F8:F11"/>
    <mergeCell ref="G8:G11"/>
    <mergeCell ref="H8:H11"/>
    <mergeCell ref="B12:B16"/>
    <mergeCell ref="C12:E16"/>
    <mergeCell ref="F12:F16"/>
    <mergeCell ref="G12:G16"/>
    <mergeCell ref="H12:H16"/>
    <mergeCell ref="B17:B18"/>
    <mergeCell ref="C17:E18"/>
    <mergeCell ref="F17:F18"/>
    <mergeCell ref="G17:G18"/>
    <mergeCell ref="H17:H18"/>
    <mergeCell ref="I17:P18"/>
    <mergeCell ref="B19:B20"/>
    <mergeCell ref="C19:E20"/>
    <mergeCell ref="F19:F20"/>
    <mergeCell ref="G19:G20"/>
    <mergeCell ref="H19:H20"/>
    <mergeCell ref="I19:P20"/>
    <mergeCell ref="B21:B22"/>
    <mergeCell ref="C21:E22"/>
    <mergeCell ref="F21:F22"/>
    <mergeCell ref="G21:G22"/>
    <mergeCell ref="H21:H22"/>
    <mergeCell ref="I21:P22"/>
    <mergeCell ref="B23:E24"/>
    <mergeCell ref="B29:B32"/>
    <mergeCell ref="C29:E32"/>
    <mergeCell ref="F30:F32"/>
    <mergeCell ref="G30:G32"/>
    <mergeCell ref="H30:H32"/>
    <mergeCell ref="I30:P32"/>
    <mergeCell ref="B36:B38"/>
    <mergeCell ref="C36:E38"/>
    <mergeCell ref="F36:F38"/>
    <mergeCell ref="G36:G38"/>
    <mergeCell ref="H36:H38"/>
    <mergeCell ref="I36:P38"/>
    <mergeCell ref="B39:B41"/>
    <mergeCell ref="C39:E41"/>
    <mergeCell ref="F39:F41"/>
    <mergeCell ref="G39:G41"/>
    <mergeCell ref="H39:H41"/>
    <mergeCell ref="I39:P41"/>
    <mergeCell ref="B42:B45"/>
    <mergeCell ref="C42:E45"/>
    <mergeCell ref="F42:F45"/>
    <mergeCell ref="G42:G45"/>
    <mergeCell ref="H42:H45"/>
    <mergeCell ref="I42:P45"/>
    <mergeCell ref="B46:B49"/>
    <mergeCell ref="C46:E49"/>
    <mergeCell ref="F46:F49"/>
    <mergeCell ref="G46:G49"/>
    <mergeCell ref="H46:H49"/>
    <mergeCell ref="I46:P49"/>
    <mergeCell ref="B50:E51"/>
    <mergeCell ref="R50:AA51"/>
    <mergeCell ref="R61:AA62"/>
  </mergeCells>
  <phoneticPr fontId="3"/>
  <printOptions horizontalCentered="1"/>
  <pageMargins left="0.59055118110236227" right="0.39370078740157483" top="0.59055118110236227" bottom="0.59055118110236227" header="0.51181102362204722" footer="0.51181102362204722"/>
  <pageSetup paperSize="9" scale="66"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K42"/>
  <sheetViews>
    <sheetView view="pageBreakPreview" zoomScale="85" zoomScaleNormal="50" zoomScaleSheetLayoutView="85" workbookViewId="0">
      <selection activeCell="H42" sqref="H42"/>
    </sheetView>
  </sheetViews>
  <sheetFormatPr defaultRowHeight="13.2"/>
  <cols>
    <col min="1" max="9" width="10" style="56" customWidth="1"/>
    <col min="10" max="16384" width="9" style="56" customWidth="1"/>
  </cols>
  <sheetData>
    <row r="1" spans="1:11" ht="18.75" customHeight="1">
      <c r="A1" s="57" t="s">
        <v>172</v>
      </c>
    </row>
    <row r="2" spans="1:11" ht="18.75" customHeight="1">
      <c r="B2" s="238"/>
    </row>
    <row r="3" spans="1:11" ht="18.75" customHeight="1">
      <c r="B3" s="64" t="s">
        <v>87</v>
      </c>
      <c r="C3" s="64"/>
      <c r="D3" s="64"/>
      <c r="E3" s="64"/>
      <c r="F3" s="64"/>
      <c r="G3" s="64"/>
      <c r="H3" s="64"/>
    </row>
    <row r="4" spans="1:11" ht="18.75" customHeight="1">
      <c r="B4" s="64"/>
      <c r="C4" s="64"/>
      <c r="D4" s="64"/>
      <c r="E4" s="64"/>
      <c r="F4" s="64"/>
      <c r="G4" s="64"/>
      <c r="H4" s="64"/>
    </row>
    <row r="5" spans="1:11" s="57" customFormat="1" ht="18.75" customHeight="1">
      <c r="A5" s="56"/>
      <c r="B5" s="56"/>
      <c r="C5" s="56"/>
      <c r="D5" s="56"/>
      <c r="E5" s="56"/>
      <c r="F5" s="56"/>
      <c r="G5" s="56"/>
      <c r="H5" s="56"/>
      <c r="I5" s="56"/>
      <c r="K5" s="57"/>
    </row>
    <row r="6" spans="1:11" s="57" customFormat="1" ht="18.75" customHeight="1">
      <c r="A6" s="57"/>
      <c r="B6" s="57"/>
      <c r="C6" s="57"/>
      <c r="D6" s="57"/>
      <c r="E6" s="57"/>
      <c r="F6" s="60" t="s">
        <v>228</v>
      </c>
      <c r="G6" s="60"/>
      <c r="H6" s="60"/>
      <c r="I6" s="56"/>
      <c r="K6" s="57"/>
    </row>
    <row r="7" spans="1:11" s="57" customFormat="1" ht="18.75" customHeight="1">
      <c r="A7" s="57"/>
      <c r="B7" s="57"/>
      <c r="C7" s="57"/>
      <c r="D7" s="57"/>
      <c r="E7" s="57"/>
      <c r="F7" s="60"/>
      <c r="G7" s="60"/>
      <c r="H7" s="60"/>
      <c r="I7" s="56"/>
      <c r="K7" s="57"/>
    </row>
    <row r="8" spans="1:11" s="57" customFormat="1" ht="18.75" customHeight="1">
      <c r="A8" s="57"/>
      <c r="B8" s="57" t="s">
        <v>137</v>
      </c>
      <c r="C8" s="57"/>
      <c r="D8" s="57"/>
      <c r="E8" s="57"/>
      <c r="F8" s="57"/>
      <c r="G8" s="57"/>
      <c r="H8" s="57"/>
      <c r="I8" s="56"/>
      <c r="K8" s="57"/>
    </row>
    <row r="9" spans="1:11" s="57" customFormat="1" ht="18.75" customHeight="1">
      <c r="A9" s="57"/>
      <c r="B9" s="57"/>
      <c r="C9" s="57"/>
      <c r="D9" s="57"/>
      <c r="E9" s="57" t="s">
        <v>61</v>
      </c>
      <c r="F9" s="61">
        <f>はじめに!C6</f>
        <v>0</v>
      </c>
      <c r="G9" s="61"/>
      <c r="H9" s="61"/>
      <c r="I9" s="56"/>
      <c r="K9" s="57"/>
    </row>
    <row r="10" spans="1:11" s="57" customFormat="1" ht="18.75" customHeight="1">
      <c r="A10" s="57"/>
      <c r="B10" s="57"/>
      <c r="C10" s="57"/>
      <c r="D10" s="57"/>
      <c r="E10" s="57"/>
      <c r="F10" s="57"/>
      <c r="G10" s="57"/>
      <c r="H10" s="57"/>
      <c r="I10" s="56"/>
      <c r="K10" s="57"/>
    </row>
    <row r="11" spans="1:11" s="57" customFormat="1" ht="18.75" customHeight="1">
      <c r="A11" s="57"/>
      <c r="B11" s="57"/>
      <c r="C11" s="57"/>
      <c r="D11" s="57"/>
      <c r="E11" s="57" t="s">
        <v>193</v>
      </c>
      <c r="F11" s="61">
        <f>はじめに!C11</f>
        <v>0</v>
      </c>
      <c r="G11" s="61"/>
      <c r="H11" s="61"/>
      <c r="I11" s="56"/>
      <c r="K11" s="57"/>
    </row>
    <row r="12" spans="1:11" s="57" customFormat="1" ht="18.75" customHeight="1">
      <c r="A12" s="57"/>
      <c r="B12" s="57"/>
      <c r="C12" s="57"/>
      <c r="D12" s="57"/>
      <c r="E12" s="57"/>
      <c r="F12" s="57"/>
      <c r="G12" s="57"/>
      <c r="H12" s="57"/>
      <c r="I12" s="56"/>
      <c r="K12" s="57"/>
    </row>
    <row r="13" spans="1:11" s="57" customFormat="1" ht="18.75" customHeight="1">
      <c r="A13" s="57"/>
      <c r="B13" s="57"/>
      <c r="C13" s="57"/>
      <c r="D13" s="57"/>
      <c r="E13" s="57" t="s">
        <v>192</v>
      </c>
      <c r="F13" s="64" t="s">
        <v>115</v>
      </c>
      <c r="G13" s="64">
        <f>はじめに!C7</f>
        <v>0</v>
      </c>
      <c r="H13" s="64"/>
      <c r="I13" s="57" t="s">
        <v>117</v>
      </c>
      <c r="K13" s="62" t="s">
        <v>249</v>
      </c>
    </row>
    <row r="14" spans="1:11" s="57" customFormat="1" ht="18.75" customHeight="1">
      <c r="A14" s="57"/>
      <c r="B14" s="57"/>
      <c r="C14" s="57"/>
      <c r="D14" s="57"/>
      <c r="E14" s="57"/>
      <c r="F14" s="57"/>
      <c r="G14" s="57"/>
      <c r="H14" s="57"/>
      <c r="I14" s="56"/>
      <c r="K14" s="57"/>
    </row>
    <row r="15" spans="1:11" s="57" customFormat="1" ht="18.75" customHeight="1">
      <c r="A15" s="57"/>
      <c r="B15" s="57"/>
      <c r="C15" s="57"/>
      <c r="D15" s="57"/>
      <c r="E15" s="57"/>
      <c r="F15" s="57"/>
      <c r="G15" s="57"/>
      <c r="H15" s="57"/>
      <c r="I15" s="56"/>
      <c r="K15" s="57"/>
    </row>
    <row r="16" spans="1:11" s="57" customFormat="1" ht="18.75" customHeight="1">
      <c r="A16" s="57"/>
      <c r="B16" s="57" t="s">
        <v>187</v>
      </c>
      <c r="C16" s="57"/>
      <c r="D16" s="57"/>
      <c r="E16" s="57"/>
      <c r="F16" s="57"/>
      <c r="G16" s="57"/>
      <c r="H16" s="57"/>
      <c r="I16" s="56"/>
      <c r="K16" s="57"/>
    </row>
    <row r="17" spans="2:11" s="57" customFormat="1" ht="18.75" customHeight="1">
      <c r="B17" s="57" t="s">
        <v>144</v>
      </c>
      <c r="C17" s="57"/>
      <c r="D17" s="57"/>
      <c r="E17" s="57"/>
      <c r="F17" s="57"/>
      <c r="G17" s="57"/>
      <c r="H17" s="57"/>
      <c r="I17" s="56"/>
      <c r="K17" s="57"/>
    </row>
    <row r="18" spans="2:11" s="57" customFormat="1" ht="18.75" customHeight="1">
      <c r="B18" s="57"/>
      <c r="C18" s="57"/>
      <c r="D18" s="57"/>
      <c r="E18" s="57"/>
      <c r="F18" s="57"/>
      <c r="G18" s="57"/>
      <c r="H18" s="57"/>
      <c r="I18" s="56"/>
      <c r="K18" s="57"/>
    </row>
    <row r="19" spans="2:11" s="57" customFormat="1" ht="18.75" customHeight="1">
      <c r="B19" s="57"/>
      <c r="C19" s="57"/>
      <c r="D19" s="57"/>
      <c r="E19" s="57"/>
      <c r="F19" s="57"/>
      <c r="G19" s="57"/>
      <c r="H19" s="57"/>
      <c r="I19" s="56"/>
      <c r="K19" s="57"/>
    </row>
    <row r="20" spans="2:11" s="57" customFormat="1" ht="18.75" customHeight="1">
      <c r="B20" s="57" t="s">
        <v>145</v>
      </c>
      <c r="C20" s="57"/>
      <c r="D20" s="242" t="s">
        <v>164</v>
      </c>
      <c r="E20" s="243">
        <f>G22+G23</f>
        <v>291600</v>
      </c>
      <c r="F20" s="243"/>
      <c r="G20" s="57" t="s">
        <v>125</v>
      </c>
      <c r="H20" s="57"/>
      <c r="I20" s="56"/>
      <c r="K20" s="62" t="s">
        <v>250</v>
      </c>
    </row>
    <row r="21" spans="2:11" s="57" customFormat="1" ht="18.75" customHeight="1">
      <c r="B21" s="57"/>
      <c r="C21" s="57"/>
      <c r="D21" s="57"/>
      <c r="E21" s="57"/>
      <c r="F21" s="57"/>
      <c r="G21" s="57"/>
      <c r="H21" s="57"/>
      <c r="I21" s="56"/>
      <c r="K21" s="57"/>
    </row>
    <row r="22" spans="2:11" s="57" customFormat="1" ht="18.75" customHeight="1">
      <c r="B22" s="64" t="s">
        <v>146</v>
      </c>
      <c r="C22" s="57" t="s">
        <v>213</v>
      </c>
      <c r="D22" s="57"/>
      <c r="E22" s="57"/>
      <c r="F22" s="57"/>
      <c r="G22" s="244">
        <v>291600</v>
      </c>
      <c r="H22" s="57" t="s">
        <v>125</v>
      </c>
      <c r="I22" s="56"/>
      <c r="K22" s="57"/>
    </row>
    <row r="23" spans="2:11" s="57" customFormat="1" ht="18.75" customHeight="1">
      <c r="B23" s="57"/>
      <c r="C23" s="57" t="s">
        <v>156</v>
      </c>
      <c r="D23" s="57"/>
      <c r="E23" s="193"/>
      <c r="F23" s="57" t="s">
        <v>147</v>
      </c>
      <c r="G23" s="223">
        <f>500*E23</f>
        <v>0</v>
      </c>
      <c r="H23" s="57" t="s">
        <v>125</v>
      </c>
      <c r="I23" s="56"/>
      <c r="K23" s="245" t="s">
        <v>251</v>
      </c>
    </row>
    <row r="24" spans="2:11" s="57" customFormat="1" ht="18.75" customHeight="1">
      <c r="B24" s="57"/>
      <c r="C24" s="57"/>
      <c r="D24" s="57"/>
      <c r="E24" s="57"/>
      <c r="F24" s="57"/>
      <c r="G24" s="57"/>
      <c r="H24" s="57"/>
      <c r="I24" s="56"/>
      <c r="K24" s="62" t="s">
        <v>252</v>
      </c>
    </row>
    <row r="25" spans="2:11" s="57" customFormat="1" ht="18.75" customHeight="1">
      <c r="B25" s="239" t="s">
        <v>148</v>
      </c>
      <c r="C25" s="57"/>
      <c r="D25" s="57"/>
      <c r="E25" s="57"/>
      <c r="F25" s="57"/>
      <c r="G25" s="57"/>
      <c r="H25" s="57"/>
      <c r="I25" s="56"/>
      <c r="K25" s="62" t="s">
        <v>189</v>
      </c>
    </row>
    <row r="26" spans="2:11" s="57" customFormat="1" ht="18.75" customHeight="1">
      <c r="B26" s="240"/>
      <c r="C26" s="240"/>
      <c r="D26" s="240"/>
      <c r="E26" s="240"/>
      <c r="F26" s="240"/>
      <c r="G26" s="240"/>
      <c r="H26" s="240"/>
      <c r="I26" s="56"/>
      <c r="K26" s="57"/>
    </row>
    <row r="27" spans="2:11" s="57" customFormat="1" ht="18.75" customHeight="1">
      <c r="B27" s="240"/>
      <c r="C27" s="240"/>
      <c r="D27" s="240"/>
      <c r="E27" s="240"/>
      <c r="F27" s="240"/>
      <c r="G27" s="240"/>
      <c r="H27" s="240"/>
      <c r="I27" s="56"/>
      <c r="K27" s="245" t="s">
        <v>119</v>
      </c>
    </row>
    <row r="28" spans="2:11" s="57" customFormat="1" ht="18.75" customHeight="1">
      <c r="B28" s="240"/>
      <c r="C28" s="240"/>
      <c r="D28" s="240"/>
      <c r="E28" s="240"/>
      <c r="F28" s="240"/>
      <c r="G28" s="240"/>
      <c r="H28" s="240"/>
      <c r="I28" s="56"/>
      <c r="K28" s="245"/>
    </row>
    <row r="29" spans="2:11" s="57" customFormat="1" ht="18.75" customHeight="1">
      <c r="B29" s="57" t="s">
        <v>111</v>
      </c>
      <c r="C29" s="57"/>
      <c r="D29" s="57"/>
      <c r="E29" s="57"/>
      <c r="F29" s="57"/>
      <c r="G29" s="57"/>
      <c r="H29" s="57"/>
      <c r="I29" s="56"/>
      <c r="K29" s="245" t="s">
        <v>253</v>
      </c>
    </row>
    <row r="30" spans="2:11" s="57" customFormat="1" ht="18.75" customHeight="1">
      <c r="B30" s="241"/>
      <c r="C30" s="241"/>
      <c r="D30" s="241"/>
      <c r="E30" s="241"/>
      <c r="F30" s="241"/>
      <c r="G30" s="241"/>
      <c r="H30" s="241"/>
      <c r="I30" s="56"/>
      <c r="K30" s="245" t="s">
        <v>254</v>
      </c>
    </row>
    <row r="31" spans="2:11" s="57" customFormat="1" ht="18.75" customHeight="1">
      <c r="B31" s="241"/>
      <c r="C31" s="241"/>
      <c r="D31" s="241"/>
      <c r="E31" s="241"/>
      <c r="F31" s="241"/>
      <c r="G31" s="241"/>
      <c r="H31" s="241"/>
      <c r="I31" s="56"/>
      <c r="K31" s="245"/>
    </row>
    <row r="32" spans="2:11" s="57" customFormat="1" ht="18.75" customHeight="1">
      <c r="B32" s="241"/>
      <c r="C32" s="241"/>
      <c r="D32" s="241"/>
      <c r="E32" s="241"/>
      <c r="F32" s="241"/>
      <c r="G32" s="241"/>
      <c r="H32" s="241"/>
      <c r="I32" s="56"/>
      <c r="K32" s="245"/>
    </row>
    <row r="33" spans="1:11" s="57" customFormat="1" ht="18.75" customHeight="1">
      <c r="A33" s="57"/>
      <c r="B33" s="57" t="s">
        <v>149</v>
      </c>
      <c r="C33" s="57"/>
      <c r="D33" s="57"/>
      <c r="E33" s="57"/>
      <c r="F33" s="57"/>
      <c r="G33" s="57"/>
      <c r="H33" s="57"/>
      <c r="I33" s="56"/>
      <c r="K33" s="245" t="s">
        <v>111</v>
      </c>
    </row>
    <row r="34" spans="1:11" s="57" customFormat="1" ht="18.75" customHeight="1">
      <c r="A34" s="57"/>
      <c r="B34" s="240"/>
      <c r="C34" s="240"/>
      <c r="D34" s="240"/>
      <c r="E34" s="240"/>
      <c r="F34" s="240"/>
      <c r="G34" s="240"/>
      <c r="H34" s="240"/>
      <c r="I34" s="56"/>
      <c r="K34" s="245" t="s">
        <v>255</v>
      </c>
    </row>
    <row r="35" spans="1:11" s="57" customFormat="1" ht="18.75" customHeight="1">
      <c r="A35" s="57"/>
      <c r="B35" s="240"/>
      <c r="C35" s="240"/>
      <c r="D35" s="240"/>
      <c r="E35" s="240"/>
      <c r="F35" s="240"/>
      <c r="G35" s="240"/>
      <c r="H35" s="240"/>
      <c r="I35" s="56"/>
      <c r="K35" s="245"/>
    </row>
    <row r="36" spans="1:11" s="57" customFormat="1" ht="18.75" customHeight="1">
      <c r="A36" s="57"/>
      <c r="B36" s="240"/>
      <c r="C36" s="240"/>
      <c r="D36" s="240"/>
      <c r="E36" s="240"/>
      <c r="F36" s="240"/>
      <c r="G36" s="240"/>
      <c r="H36" s="240"/>
      <c r="I36" s="56"/>
      <c r="K36" s="245"/>
    </row>
    <row r="37" spans="1:11" s="57" customFormat="1" ht="18.75" customHeight="1">
      <c r="A37" s="57"/>
      <c r="B37" s="239" t="s">
        <v>150</v>
      </c>
      <c r="C37" s="57"/>
      <c r="D37" s="57"/>
      <c r="E37" s="57"/>
      <c r="F37" s="57"/>
      <c r="G37" s="57"/>
      <c r="H37" s="57"/>
      <c r="I37" s="56"/>
      <c r="K37" s="245" t="s">
        <v>149</v>
      </c>
    </row>
    <row r="38" spans="1:11" s="57" customFormat="1" ht="18.75" customHeight="1">
      <c r="A38" s="56"/>
      <c r="B38" s="239" t="s">
        <v>152</v>
      </c>
      <c r="C38" s="56"/>
      <c r="D38" s="56"/>
      <c r="E38" s="56"/>
      <c r="F38" s="56"/>
      <c r="G38" s="56"/>
      <c r="H38" s="56"/>
      <c r="I38" s="56"/>
      <c r="K38" s="245" t="s">
        <v>256</v>
      </c>
    </row>
    <row r="39" spans="1:11" s="57" customFormat="1" ht="18.75" customHeight="1">
      <c r="A39" s="56"/>
      <c r="B39" s="239" t="s">
        <v>153</v>
      </c>
      <c r="C39" s="56"/>
      <c r="D39" s="56"/>
      <c r="E39" s="56"/>
      <c r="F39" s="56"/>
      <c r="G39" s="56"/>
      <c r="H39" s="56"/>
      <c r="I39" s="56"/>
      <c r="K39" s="57"/>
    </row>
    <row r="40" spans="1:11" s="57" customFormat="1" ht="18.75" customHeight="1">
      <c r="A40" s="56"/>
      <c r="B40" s="239" t="s">
        <v>123</v>
      </c>
      <c r="C40" s="56"/>
      <c r="D40" s="56"/>
      <c r="E40" s="56"/>
      <c r="F40" s="56"/>
      <c r="G40" s="56"/>
      <c r="H40" s="56"/>
      <c r="I40" s="56"/>
      <c r="K40" s="57"/>
    </row>
    <row r="41" spans="1:11" s="57" customFormat="1" ht="18.75" customHeight="1">
      <c r="A41" s="56"/>
      <c r="B41" s="56"/>
      <c r="C41" s="56"/>
      <c r="D41" s="56"/>
      <c r="E41" s="56"/>
      <c r="F41" s="56"/>
      <c r="G41" s="56"/>
      <c r="H41" s="56"/>
      <c r="I41" s="56"/>
      <c r="K41" s="57"/>
    </row>
    <row r="42" spans="1:11" s="57" customFormat="1" ht="18.75" customHeight="1">
      <c r="A42" s="56"/>
      <c r="B42" s="56"/>
      <c r="C42" s="56"/>
      <c r="D42" s="56"/>
      <c r="E42" s="56"/>
      <c r="F42" s="56"/>
      <c r="G42" s="56"/>
      <c r="H42" s="56"/>
      <c r="I42" s="56"/>
      <c r="K42" s="57"/>
    </row>
    <row r="43" spans="1:11" ht="18.75" customHeight="1"/>
    <row r="44" spans="1:11" ht="18.75" customHeight="1"/>
    <row r="45" spans="1:11" ht="18.75" customHeight="1"/>
    <row r="46" spans="1:11" ht="18.75" customHeight="1"/>
    <row r="47" spans="1:11" ht="18.75" customHeight="1"/>
    <row r="48" spans="1:1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sheetData>
  <mergeCells count="9">
    <mergeCell ref="F6:H6"/>
    <mergeCell ref="F9:H9"/>
    <mergeCell ref="F11:H11"/>
    <mergeCell ref="G13:H13"/>
    <mergeCell ref="E20:F20"/>
    <mergeCell ref="B3:H4"/>
    <mergeCell ref="B26:H28"/>
    <mergeCell ref="B30:H32"/>
    <mergeCell ref="B34:H36"/>
  </mergeCells>
  <phoneticPr fontId="3"/>
  <pageMargins left="0.7" right="0.7" top="0.75" bottom="0.75" header="0.3" footer="0.3"/>
  <pageSetup paperSize="9" scale="98"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tabColor rgb="FFFFC000"/>
  </sheetPr>
  <dimension ref="B2:G43"/>
  <sheetViews>
    <sheetView view="pageBreakPreview" zoomScale="115" zoomScaleSheetLayoutView="115" workbookViewId="0">
      <selection activeCell="G14" sqref="G14:H14"/>
    </sheetView>
  </sheetViews>
  <sheetFormatPr defaultRowHeight="21" customHeight="1"/>
  <cols>
    <col min="1" max="1" width="3.125" style="57" customWidth="1"/>
    <col min="2" max="2" width="5" style="60" customWidth="1"/>
    <col min="3" max="3" width="4.875" style="57" customWidth="1"/>
    <col min="4" max="5" width="38.625" style="57" customWidth="1"/>
    <col min="6" max="16384" width="9" style="57" customWidth="1"/>
  </cols>
  <sheetData>
    <row r="2" spans="2:7" ht="21" customHeight="1">
      <c r="B2" s="246" t="s">
        <v>102</v>
      </c>
    </row>
    <row r="3" spans="2:7" ht="26.25" customHeight="1">
      <c r="B3" s="71" t="s">
        <v>230</v>
      </c>
      <c r="C3" s="71"/>
      <c r="D3" s="71"/>
      <c r="E3" s="71"/>
    </row>
    <row r="4" spans="2:7" ht="18.75" customHeight="1"/>
    <row r="5" spans="2:7" ht="21" customHeight="1">
      <c r="D5" s="177" t="s">
        <v>61</v>
      </c>
      <c r="E5" s="157">
        <f>はじめに!C6</f>
        <v>0</v>
      </c>
    </row>
    <row r="6" spans="2:7" ht="10.5" customHeight="1"/>
    <row r="7" spans="2:7" ht="39.75" customHeight="1">
      <c r="B7" s="247" t="s">
        <v>65</v>
      </c>
      <c r="C7" s="247"/>
      <c r="D7" s="66" t="s">
        <v>0</v>
      </c>
      <c r="E7" s="256" t="s">
        <v>35</v>
      </c>
    </row>
    <row r="8" spans="2:7" ht="19.5" customHeight="1">
      <c r="B8" s="248"/>
      <c r="C8" s="251" t="s">
        <v>20</v>
      </c>
      <c r="D8" s="252"/>
      <c r="E8" s="257"/>
    </row>
    <row r="9" spans="2:7" ht="19.5" customHeight="1">
      <c r="B9" s="116" t="s">
        <v>46</v>
      </c>
      <c r="C9" s="120"/>
      <c r="D9" s="253"/>
      <c r="E9" s="258"/>
      <c r="G9" s="245" t="s">
        <v>257</v>
      </c>
    </row>
    <row r="10" spans="2:7" ht="19.5" customHeight="1">
      <c r="B10" s="249"/>
      <c r="C10" s="166"/>
      <c r="D10" s="254"/>
      <c r="E10" s="258"/>
      <c r="G10" s="245" t="s">
        <v>82</v>
      </c>
    </row>
    <row r="11" spans="2:7" ht="19.5" customHeight="1">
      <c r="B11" s="250"/>
      <c r="C11" s="165"/>
      <c r="D11" s="255"/>
      <c r="E11" s="258"/>
    </row>
    <row r="12" spans="2:7" ht="19.5" customHeight="1">
      <c r="B12" s="116" t="s">
        <v>47</v>
      </c>
      <c r="C12" s="120"/>
      <c r="D12" s="255"/>
      <c r="E12" s="258"/>
    </row>
    <row r="13" spans="2:7" ht="19.5" customHeight="1">
      <c r="B13" s="250"/>
      <c r="C13" s="165"/>
      <c r="D13" s="255"/>
      <c r="E13" s="258"/>
    </row>
    <row r="14" spans="2:7" ht="19.5" customHeight="1">
      <c r="B14" s="248"/>
      <c r="C14" s="233"/>
      <c r="D14" s="252"/>
      <c r="E14" s="258"/>
    </row>
    <row r="15" spans="2:7" ht="19.5" customHeight="1">
      <c r="B15" s="116" t="s">
        <v>67</v>
      </c>
      <c r="C15" s="120"/>
      <c r="D15" s="253"/>
      <c r="E15" s="258"/>
    </row>
    <row r="16" spans="2:7" ht="19.5" customHeight="1">
      <c r="B16" s="249"/>
      <c r="C16" s="166"/>
      <c r="D16" s="254"/>
      <c r="E16" s="258"/>
    </row>
    <row r="17" spans="2:5" ht="19.5" customHeight="1">
      <c r="B17" s="250"/>
      <c r="C17" s="165"/>
      <c r="D17" s="255"/>
      <c r="E17" s="258"/>
    </row>
    <row r="18" spans="2:5" ht="19.5" customHeight="1">
      <c r="B18" s="116" t="s">
        <v>7</v>
      </c>
      <c r="C18" s="120"/>
      <c r="D18" s="255"/>
      <c r="E18" s="258"/>
    </row>
    <row r="19" spans="2:5" ht="19.5" customHeight="1">
      <c r="B19" s="250"/>
      <c r="C19" s="165"/>
      <c r="D19" s="255"/>
      <c r="E19" s="258"/>
    </row>
    <row r="20" spans="2:5" ht="19.5" customHeight="1">
      <c r="B20" s="248"/>
      <c r="C20" s="233"/>
      <c r="D20" s="252"/>
      <c r="E20" s="258"/>
    </row>
    <row r="21" spans="2:5" ht="19.5" customHeight="1">
      <c r="B21" s="116" t="s">
        <v>68</v>
      </c>
      <c r="C21" s="120"/>
      <c r="D21" s="253"/>
      <c r="E21" s="258"/>
    </row>
    <row r="22" spans="2:5" ht="19.5" customHeight="1">
      <c r="B22" s="249"/>
      <c r="C22" s="166"/>
      <c r="D22" s="254"/>
      <c r="E22" s="258"/>
    </row>
    <row r="23" spans="2:5" ht="19.5" customHeight="1">
      <c r="B23" s="250"/>
      <c r="C23" s="165"/>
      <c r="D23" s="255"/>
      <c r="E23" s="258"/>
    </row>
    <row r="24" spans="2:5" ht="19.5" customHeight="1">
      <c r="B24" s="116" t="s">
        <v>73</v>
      </c>
      <c r="C24" s="120"/>
      <c r="D24" s="255"/>
      <c r="E24" s="258"/>
    </row>
    <row r="25" spans="2:5" ht="19.5" customHeight="1">
      <c r="B25" s="250"/>
      <c r="C25" s="165"/>
      <c r="D25" s="255"/>
      <c r="E25" s="258"/>
    </row>
    <row r="26" spans="2:5" ht="19.5" customHeight="1">
      <c r="B26" s="248"/>
      <c r="C26" s="233"/>
      <c r="D26" s="252"/>
      <c r="E26" s="258"/>
    </row>
    <row r="27" spans="2:5" ht="19.5" customHeight="1">
      <c r="B27" s="116" t="s">
        <v>75</v>
      </c>
      <c r="C27" s="120"/>
      <c r="D27" s="253"/>
      <c r="E27" s="258"/>
    </row>
    <row r="28" spans="2:5" ht="19.5" customHeight="1">
      <c r="B28" s="249"/>
      <c r="C28" s="166"/>
      <c r="D28" s="254"/>
      <c r="E28" s="258"/>
    </row>
    <row r="29" spans="2:5" ht="19.5" customHeight="1">
      <c r="B29" s="250"/>
      <c r="C29" s="165"/>
      <c r="D29" s="255"/>
      <c r="E29" s="258"/>
    </row>
    <row r="30" spans="2:5" ht="19.5" customHeight="1">
      <c r="B30" s="116" t="s">
        <v>77</v>
      </c>
      <c r="C30" s="120"/>
      <c r="D30" s="255"/>
      <c r="E30" s="258"/>
    </row>
    <row r="31" spans="2:5" ht="19.5" customHeight="1">
      <c r="B31" s="250"/>
      <c r="C31" s="165"/>
      <c r="D31" s="255"/>
      <c r="E31" s="258"/>
    </row>
    <row r="32" spans="2:5" ht="19.5" customHeight="1">
      <c r="B32" s="248"/>
      <c r="C32" s="233"/>
      <c r="D32" s="252"/>
      <c r="E32" s="258"/>
    </row>
    <row r="33" spans="2:5" ht="19.5" customHeight="1">
      <c r="B33" s="116" t="s">
        <v>78</v>
      </c>
      <c r="C33" s="120"/>
      <c r="D33" s="253"/>
      <c r="E33" s="258"/>
    </row>
    <row r="34" spans="2:5" ht="19.5" customHeight="1">
      <c r="B34" s="249"/>
      <c r="C34" s="166"/>
      <c r="D34" s="254"/>
      <c r="E34" s="258"/>
    </row>
    <row r="35" spans="2:5" ht="19.5" customHeight="1">
      <c r="B35" s="250"/>
      <c r="C35" s="165"/>
      <c r="D35" s="255"/>
      <c r="E35" s="258"/>
    </row>
    <row r="36" spans="2:5" ht="19.5" customHeight="1">
      <c r="B36" s="116" t="s">
        <v>49</v>
      </c>
      <c r="C36" s="120"/>
      <c r="D36" s="255"/>
      <c r="E36" s="258"/>
    </row>
    <row r="37" spans="2:5" ht="19.5" customHeight="1">
      <c r="B37" s="250"/>
      <c r="C37" s="165"/>
      <c r="D37" s="255"/>
      <c r="E37" s="258"/>
    </row>
    <row r="38" spans="2:5" ht="19.5" customHeight="1">
      <c r="B38" s="248"/>
      <c r="C38" s="233"/>
      <c r="D38" s="252"/>
      <c r="E38" s="258"/>
    </row>
    <row r="39" spans="2:5" ht="19.5" customHeight="1">
      <c r="B39" s="116" t="s">
        <v>39</v>
      </c>
      <c r="C39" s="120"/>
      <c r="D39" s="253"/>
      <c r="E39" s="258"/>
    </row>
    <row r="40" spans="2:5" ht="19.5" customHeight="1">
      <c r="B40" s="249"/>
      <c r="C40" s="166"/>
      <c r="D40" s="254"/>
      <c r="E40" s="258"/>
    </row>
    <row r="41" spans="2:5" ht="19.5" customHeight="1">
      <c r="B41" s="248"/>
      <c r="C41" s="233"/>
      <c r="D41" s="252"/>
      <c r="E41" s="258"/>
    </row>
    <row r="42" spans="2:5" ht="19.5" customHeight="1">
      <c r="B42" s="116" t="s">
        <v>41</v>
      </c>
      <c r="C42" s="120"/>
      <c r="D42" s="253"/>
      <c r="E42" s="258"/>
    </row>
    <row r="43" spans="2:5" ht="19.5" customHeight="1">
      <c r="B43" s="249"/>
      <c r="C43" s="166"/>
      <c r="D43" s="254"/>
      <c r="E43" s="259"/>
    </row>
  </sheetData>
  <mergeCells count="14">
    <mergeCell ref="B3:E3"/>
    <mergeCell ref="B7:C7"/>
    <mergeCell ref="B9:C9"/>
    <mergeCell ref="B12:C12"/>
    <mergeCell ref="B15:C15"/>
    <mergeCell ref="B18:C18"/>
    <mergeCell ref="B21:C21"/>
    <mergeCell ref="B24:C24"/>
    <mergeCell ref="B27:C27"/>
    <mergeCell ref="B30:C30"/>
    <mergeCell ref="B33:C33"/>
    <mergeCell ref="B36:C36"/>
    <mergeCell ref="B39:C39"/>
    <mergeCell ref="B42:C42"/>
  </mergeCells>
  <phoneticPr fontId="3"/>
  <printOptions horizontalCentered="1"/>
  <pageMargins left="0.78740157480314965" right="0.59055118110236227" top="0.78740157480314965" bottom="0.59055118110236227" header="0.51181102362204722" footer="0.51181102362204722"/>
  <pageSetup paperSize="9" scale="95"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6">
    <tabColor rgb="FFFFC000"/>
    <pageSetUpPr fitToPage="1"/>
  </sheetPr>
  <dimension ref="B2:V59"/>
  <sheetViews>
    <sheetView view="pageBreakPreview" zoomScaleNormal="75" zoomScaleSheetLayoutView="100" workbookViewId="0">
      <selection activeCell="R59" sqref="R59"/>
    </sheetView>
  </sheetViews>
  <sheetFormatPr defaultRowHeight="18" customHeight="1"/>
  <cols>
    <col min="1" max="1" width="3.125" style="57" customWidth="1"/>
    <col min="2" max="2" width="2.875" style="65" customWidth="1"/>
    <col min="3" max="3" width="2.125" style="65" customWidth="1"/>
    <col min="4" max="4" width="14.25" style="57" customWidth="1"/>
    <col min="5" max="5" width="2.125" style="57" customWidth="1"/>
    <col min="6" max="8" width="20.625" style="57" customWidth="1"/>
    <col min="9" max="9" width="5" style="57" customWidth="1"/>
    <col min="10" max="10" width="7.75" style="57" customWidth="1"/>
    <col min="11" max="11" width="5" style="57" customWidth="1"/>
    <col min="12" max="12" width="8.375" style="57" customWidth="1"/>
    <col min="13" max="13" width="7" style="57" customWidth="1"/>
    <col min="14" max="14" width="5" style="57" customWidth="1"/>
    <col min="15" max="15" width="11" style="57" customWidth="1"/>
    <col min="16" max="16" width="4.125" style="57" customWidth="1"/>
    <col min="17" max="16384" width="9" style="57" customWidth="1"/>
  </cols>
  <sheetData>
    <row r="1" spans="2:18" ht="21.75" customHeight="1"/>
    <row r="2" spans="2:18" ht="21.75" customHeight="1">
      <c r="B2" s="246" t="s">
        <v>103</v>
      </c>
      <c r="C2" s="246"/>
    </row>
    <row r="3" spans="2:18" ht="29.25" customHeight="1">
      <c r="B3" s="137" t="s">
        <v>205</v>
      </c>
      <c r="C3" s="137"/>
      <c r="D3" s="137"/>
      <c r="E3" s="137"/>
      <c r="F3" s="137"/>
      <c r="G3" s="137"/>
      <c r="H3" s="137"/>
      <c r="I3" s="137"/>
      <c r="J3" s="137"/>
      <c r="K3" s="137"/>
      <c r="L3" s="137"/>
      <c r="M3" s="137"/>
      <c r="N3" s="137"/>
      <c r="O3" s="137"/>
      <c r="P3" s="137"/>
    </row>
    <row r="5" spans="2:18" ht="18" customHeight="1">
      <c r="B5" s="138" t="s">
        <v>14</v>
      </c>
      <c r="C5" s="138"/>
      <c r="H5" s="177" t="s">
        <v>227</v>
      </c>
      <c r="I5" s="193"/>
      <c r="J5" s="64" t="s">
        <v>20</v>
      </c>
      <c r="K5" s="193"/>
      <c r="L5" s="64" t="s">
        <v>136</v>
      </c>
      <c r="M5" s="296" t="s">
        <v>188</v>
      </c>
      <c r="N5" s="57" t="s">
        <v>190</v>
      </c>
    </row>
    <row r="6" spans="2:18" ht="9" customHeight="1"/>
    <row r="7" spans="2:18" ht="27" customHeight="1">
      <c r="B7" s="139" t="s">
        <v>34</v>
      </c>
      <c r="C7" s="149"/>
      <c r="D7" s="149"/>
      <c r="E7" s="159"/>
      <c r="F7" s="260" t="s">
        <v>233</v>
      </c>
      <c r="G7" s="265" t="s">
        <v>169</v>
      </c>
      <c r="H7" s="270" t="s">
        <v>2</v>
      </c>
      <c r="I7" s="66" t="s">
        <v>129</v>
      </c>
      <c r="J7" s="73"/>
      <c r="K7" s="73"/>
      <c r="L7" s="73"/>
      <c r="M7" s="73"/>
      <c r="N7" s="73"/>
      <c r="O7" s="73"/>
      <c r="P7" s="81"/>
    </row>
    <row r="8" spans="2:18" ht="11.25" customHeight="1">
      <c r="B8" s="140">
        <v>1</v>
      </c>
      <c r="C8" s="145" t="s">
        <v>13</v>
      </c>
      <c r="D8" s="153"/>
      <c r="E8" s="160"/>
      <c r="F8" s="173" t="s">
        <v>32</v>
      </c>
      <c r="G8" s="178" t="s">
        <v>32</v>
      </c>
      <c r="H8" s="271" t="s">
        <v>32</v>
      </c>
      <c r="I8" s="278"/>
      <c r="J8" s="287"/>
      <c r="K8" s="287"/>
      <c r="L8" s="287"/>
      <c r="M8" s="287"/>
      <c r="N8" s="287"/>
      <c r="O8" s="287"/>
      <c r="P8" s="251"/>
    </row>
    <row r="9" spans="2:18" ht="23.25" customHeight="1">
      <c r="B9" s="141"/>
      <c r="C9" s="150"/>
      <c r="D9" s="154"/>
      <c r="E9" s="161"/>
      <c r="F9" s="168"/>
      <c r="G9" s="266">
        <f>'02決算書'!F8</f>
        <v>0</v>
      </c>
      <c r="H9" s="272">
        <f>F9-G9</f>
        <v>0</v>
      </c>
      <c r="I9" s="194" t="s">
        <v>118</v>
      </c>
      <c r="J9" s="207"/>
      <c r="K9" s="156" t="s">
        <v>124</v>
      </c>
      <c r="L9" s="217"/>
      <c r="M9" s="219"/>
      <c r="N9" s="217" t="s">
        <v>120</v>
      </c>
      <c r="O9" s="222">
        <f>J9*12*M9</f>
        <v>0</v>
      </c>
      <c r="P9" s="225" t="s">
        <v>125</v>
      </c>
      <c r="R9" s="245" t="s">
        <v>1</v>
      </c>
    </row>
    <row r="10" spans="2:18" ht="23.25" customHeight="1">
      <c r="B10" s="141"/>
      <c r="C10" s="150"/>
      <c r="D10" s="154"/>
      <c r="E10" s="161"/>
      <c r="F10" s="168"/>
      <c r="G10" s="266"/>
      <c r="H10" s="272"/>
      <c r="I10" s="195" t="s">
        <v>122</v>
      </c>
      <c r="J10" s="208"/>
      <c r="K10" s="156" t="s">
        <v>125</v>
      </c>
      <c r="L10" s="154" t="s">
        <v>48</v>
      </c>
      <c r="M10" s="220"/>
      <c r="N10" s="156" t="s">
        <v>120</v>
      </c>
      <c r="O10" s="223">
        <f>J10*M10</f>
        <v>0</v>
      </c>
      <c r="P10" s="225" t="s">
        <v>125</v>
      </c>
      <c r="R10" s="245" t="s">
        <v>258</v>
      </c>
    </row>
    <row r="11" spans="2:18" ht="23.25" customHeight="1">
      <c r="B11" s="141"/>
      <c r="C11" s="150"/>
      <c r="D11" s="154"/>
      <c r="E11" s="161"/>
      <c r="F11" s="168"/>
      <c r="G11" s="266"/>
      <c r="H11" s="272"/>
      <c r="I11" s="195" t="s">
        <v>162</v>
      </c>
      <c r="J11" s="156"/>
      <c r="K11" s="156"/>
      <c r="L11" s="156"/>
      <c r="M11" s="220"/>
      <c r="N11" s="156" t="s">
        <v>161</v>
      </c>
      <c r="O11" s="156"/>
      <c r="P11" s="165"/>
      <c r="R11" s="62" t="s">
        <v>259</v>
      </c>
    </row>
    <row r="12" spans="2:18" ht="23.25" customHeight="1">
      <c r="B12" s="142"/>
      <c r="C12" s="146"/>
      <c r="D12" s="103"/>
      <c r="E12" s="162"/>
      <c r="F12" s="169"/>
      <c r="G12" s="180"/>
      <c r="H12" s="273"/>
      <c r="I12" s="279"/>
      <c r="J12" s="288"/>
      <c r="K12" s="288"/>
      <c r="L12" s="288"/>
      <c r="M12" s="288"/>
      <c r="N12" s="288"/>
      <c r="O12" s="288"/>
      <c r="P12" s="297"/>
      <c r="R12" s="245" t="s">
        <v>260</v>
      </c>
    </row>
    <row r="13" spans="2:18" ht="23.25" customHeight="1">
      <c r="B13" s="140" t="s">
        <v>39</v>
      </c>
      <c r="C13" s="151" t="s">
        <v>191</v>
      </c>
      <c r="D13" s="153"/>
      <c r="E13" s="160"/>
      <c r="F13" s="170"/>
      <c r="G13" s="261">
        <f>'02決算書'!F12</f>
        <v>0</v>
      </c>
      <c r="H13" s="274">
        <f>F13-G13</f>
        <v>0</v>
      </c>
      <c r="I13" s="280" t="s">
        <v>183</v>
      </c>
      <c r="J13" s="221"/>
      <c r="K13" s="221"/>
      <c r="L13" s="221"/>
      <c r="M13" s="221"/>
      <c r="N13" s="221"/>
      <c r="O13" s="221"/>
      <c r="P13" s="226"/>
    </row>
    <row r="14" spans="2:18" ht="23.25" customHeight="1">
      <c r="B14" s="141"/>
      <c r="C14" s="150"/>
      <c r="D14" s="154"/>
      <c r="E14" s="161"/>
      <c r="F14" s="168"/>
      <c r="G14" s="266"/>
      <c r="H14" s="272"/>
      <c r="I14" s="197" t="s">
        <v>92</v>
      </c>
      <c r="J14" s="210"/>
      <c r="K14" s="210"/>
      <c r="L14" s="210"/>
      <c r="M14" s="210"/>
      <c r="N14" s="210"/>
      <c r="O14" s="210"/>
      <c r="P14" s="227"/>
    </row>
    <row r="15" spans="2:18" ht="23.25" customHeight="1">
      <c r="B15" s="141"/>
      <c r="C15" s="150"/>
      <c r="D15" s="154"/>
      <c r="E15" s="161"/>
      <c r="F15" s="168"/>
      <c r="G15" s="266"/>
      <c r="H15" s="272"/>
      <c r="I15" s="195"/>
      <c r="J15" s="156" t="s">
        <v>126</v>
      </c>
      <c r="K15" s="156"/>
      <c r="L15" s="156"/>
      <c r="M15" s="220"/>
      <c r="N15" s="156" t="s">
        <v>120</v>
      </c>
      <c r="O15" s="223">
        <f>500*M15</f>
        <v>0</v>
      </c>
      <c r="P15" s="165" t="s">
        <v>125</v>
      </c>
      <c r="R15" s="62" t="s">
        <v>261</v>
      </c>
    </row>
    <row r="16" spans="2:18" ht="23.25" customHeight="1">
      <c r="B16" s="141"/>
      <c r="C16" s="150"/>
      <c r="D16" s="154"/>
      <c r="E16" s="161"/>
      <c r="F16" s="168"/>
      <c r="G16" s="266"/>
      <c r="H16" s="272"/>
      <c r="I16" s="195" t="s">
        <v>3</v>
      </c>
      <c r="J16" s="156"/>
      <c r="K16" s="156"/>
      <c r="L16" s="156"/>
      <c r="M16" s="156"/>
      <c r="N16" s="156"/>
      <c r="O16" s="156"/>
      <c r="P16" s="165"/>
      <c r="R16" s="62" t="s">
        <v>262</v>
      </c>
    </row>
    <row r="17" spans="2:22" ht="23.25" customHeight="1">
      <c r="B17" s="142"/>
      <c r="C17" s="146"/>
      <c r="D17" s="103"/>
      <c r="E17" s="162"/>
      <c r="F17" s="169"/>
      <c r="G17" s="180"/>
      <c r="H17" s="273"/>
      <c r="I17" s="281"/>
      <c r="J17" s="289"/>
      <c r="K17" s="289"/>
      <c r="L17" s="289"/>
      <c r="M17" s="289"/>
      <c r="N17" s="289"/>
      <c r="O17" s="289"/>
      <c r="P17" s="298"/>
      <c r="R17" s="62" t="s">
        <v>263</v>
      </c>
    </row>
    <row r="18" spans="2:22" ht="23.25" customHeight="1">
      <c r="B18" s="140" t="s">
        <v>41</v>
      </c>
      <c r="C18" s="145" t="s">
        <v>21</v>
      </c>
      <c r="D18" s="153"/>
      <c r="E18" s="160"/>
      <c r="F18" s="170"/>
      <c r="G18" s="261">
        <f>'02決算書'!F17</f>
        <v>0</v>
      </c>
      <c r="H18" s="274">
        <f>F18-G18</f>
        <v>0</v>
      </c>
      <c r="I18" s="200"/>
      <c r="J18" s="213"/>
      <c r="K18" s="213"/>
      <c r="L18" s="213"/>
      <c r="M18" s="213"/>
      <c r="N18" s="213"/>
      <c r="O18" s="213"/>
      <c r="P18" s="231"/>
    </row>
    <row r="19" spans="2:22" ht="23.25" customHeight="1">
      <c r="B19" s="142"/>
      <c r="C19" s="146"/>
      <c r="D19" s="103"/>
      <c r="E19" s="162"/>
      <c r="F19" s="169"/>
      <c r="G19" s="180"/>
      <c r="H19" s="273"/>
      <c r="I19" s="201"/>
      <c r="J19" s="214"/>
      <c r="K19" s="214"/>
      <c r="L19" s="214"/>
      <c r="M19" s="214"/>
      <c r="N19" s="214"/>
      <c r="O19" s="214"/>
      <c r="P19" s="232"/>
    </row>
    <row r="20" spans="2:22" ht="23.25" customHeight="1">
      <c r="B20" s="140" t="s">
        <v>46</v>
      </c>
      <c r="C20" s="145" t="s">
        <v>23</v>
      </c>
      <c r="D20" s="153"/>
      <c r="E20" s="160"/>
      <c r="F20" s="170"/>
      <c r="G20" s="261">
        <f>'02決算書'!F19</f>
        <v>0</v>
      </c>
      <c r="H20" s="274">
        <f>F20-G20</f>
        <v>0</v>
      </c>
      <c r="I20" s="200"/>
      <c r="J20" s="290"/>
      <c r="K20" s="290"/>
      <c r="L20" s="290"/>
      <c r="M20" s="290"/>
      <c r="N20" s="290"/>
      <c r="O20" s="290"/>
      <c r="P20" s="299"/>
    </row>
    <row r="21" spans="2:22" ht="23.25" customHeight="1">
      <c r="B21" s="142"/>
      <c r="C21" s="146"/>
      <c r="D21" s="103"/>
      <c r="E21" s="162"/>
      <c r="F21" s="169"/>
      <c r="G21" s="180"/>
      <c r="H21" s="273"/>
      <c r="I21" s="282"/>
      <c r="J21" s="291"/>
      <c r="K21" s="291"/>
      <c r="L21" s="291"/>
      <c r="M21" s="291"/>
      <c r="N21" s="291"/>
      <c r="O21" s="291"/>
      <c r="P21" s="300"/>
    </row>
    <row r="22" spans="2:22" ht="23.25" customHeight="1">
      <c r="B22" s="140" t="s">
        <v>47</v>
      </c>
      <c r="C22" s="145" t="s">
        <v>25</v>
      </c>
      <c r="D22" s="153"/>
      <c r="E22" s="160"/>
      <c r="F22" s="261">
        <f>'02決算書'!G52</f>
        <v>0</v>
      </c>
      <c r="G22" s="261">
        <f>'02決算書'!F21</f>
        <v>0</v>
      </c>
      <c r="H22" s="274">
        <f>F22-G22</f>
        <v>0</v>
      </c>
      <c r="I22" s="200"/>
      <c r="J22" s="213"/>
      <c r="K22" s="213"/>
      <c r="L22" s="213"/>
      <c r="M22" s="213"/>
      <c r="N22" s="213"/>
      <c r="O22" s="213"/>
      <c r="P22" s="231"/>
      <c r="R22" s="304" t="s">
        <v>239</v>
      </c>
      <c r="S22" s="304"/>
      <c r="T22" s="304"/>
      <c r="U22" s="304"/>
      <c r="V22" s="304"/>
    </row>
    <row r="23" spans="2:22" ht="23.25" customHeight="1">
      <c r="B23" s="142"/>
      <c r="C23" s="146"/>
      <c r="D23" s="103"/>
      <c r="E23" s="162"/>
      <c r="F23" s="180"/>
      <c r="G23" s="180"/>
      <c r="H23" s="273"/>
      <c r="I23" s="201"/>
      <c r="J23" s="214"/>
      <c r="K23" s="214"/>
      <c r="L23" s="214"/>
      <c r="M23" s="214"/>
      <c r="N23" s="214"/>
      <c r="O23" s="214"/>
      <c r="P23" s="232"/>
      <c r="R23" s="304"/>
      <c r="S23" s="304"/>
      <c r="T23" s="304"/>
      <c r="U23" s="304"/>
      <c r="V23" s="304"/>
    </row>
    <row r="24" spans="2:22" ht="11.25" customHeight="1">
      <c r="B24" s="143" t="s">
        <v>29</v>
      </c>
      <c r="C24" s="152"/>
      <c r="D24" s="152"/>
      <c r="E24" s="163"/>
      <c r="F24" s="173" t="s">
        <v>32</v>
      </c>
      <c r="G24" s="178" t="s">
        <v>32</v>
      </c>
      <c r="H24" s="271" t="s">
        <v>32</v>
      </c>
      <c r="I24" s="278"/>
      <c r="J24" s="287"/>
      <c r="K24" s="287"/>
      <c r="L24" s="287"/>
      <c r="M24" s="287"/>
      <c r="N24" s="287"/>
      <c r="O24" s="287"/>
      <c r="P24" s="251"/>
    </row>
    <row r="25" spans="2:22" ht="29.25" customHeight="1">
      <c r="B25" s="144"/>
      <c r="C25" s="79"/>
      <c r="D25" s="79"/>
      <c r="E25" s="164"/>
      <c r="F25" s="172">
        <f>F9+F13+F18+F20+F22</f>
        <v>0</v>
      </c>
      <c r="G25" s="180">
        <f>G9+G13+G18+G20+G22</f>
        <v>0</v>
      </c>
      <c r="H25" s="273">
        <f>H9+H13+H18+H20+H22</f>
        <v>0</v>
      </c>
      <c r="I25" s="283"/>
      <c r="J25" s="157"/>
      <c r="K25" s="157"/>
      <c r="L25" s="157"/>
      <c r="M25" s="157"/>
      <c r="N25" s="157"/>
      <c r="O25" s="157"/>
      <c r="P25" s="166"/>
    </row>
    <row r="26" spans="2:22" ht="18" customHeight="1">
      <c r="H26" s="156"/>
      <c r="I26" s="206"/>
    </row>
    <row r="27" spans="2:22" ht="17.25" customHeight="1">
      <c r="B27" s="138" t="s">
        <v>37</v>
      </c>
      <c r="C27" s="138"/>
      <c r="H27" s="156"/>
      <c r="I27" s="156"/>
    </row>
    <row r="28" spans="2:22" ht="9" customHeight="1">
      <c r="H28" s="156"/>
      <c r="I28" s="157"/>
    </row>
    <row r="29" spans="2:22" ht="27" customHeight="1">
      <c r="B29" s="139" t="s">
        <v>34</v>
      </c>
      <c r="C29" s="149"/>
      <c r="D29" s="149"/>
      <c r="E29" s="159"/>
      <c r="F29" s="260" t="s">
        <v>142</v>
      </c>
      <c r="G29" s="265" t="s">
        <v>235</v>
      </c>
      <c r="H29" s="270" t="s">
        <v>38</v>
      </c>
      <c r="I29" s="66" t="s">
        <v>129</v>
      </c>
      <c r="J29" s="73"/>
      <c r="K29" s="73"/>
      <c r="L29" s="73"/>
      <c r="M29" s="73"/>
      <c r="N29" s="73"/>
      <c r="O29" s="73"/>
      <c r="P29" s="81"/>
    </row>
    <row r="30" spans="2:22" ht="11.25" customHeight="1">
      <c r="B30" s="247" t="s">
        <v>49</v>
      </c>
      <c r="C30" s="145" t="s">
        <v>54</v>
      </c>
      <c r="D30" s="153"/>
      <c r="E30" s="160"/>
      <c r="F30" s="173" t="s">
        <v>32</v>
      </c>
      <c r="G30" s="178" t="s">
        <v>32</v>
      </c>
      <c r="H30" s="271" t="s">
        <v>32</v>
      </c>
      <c r="I30" s="278"/>
      <c r="J30" s="287"/>
      <c r="K30" s="287"/>
      <c r="L30" s="287"/>
      <c r="M30" s="287"/>
      <c r="N30" s="287"/>
      <c r="O30" s="287"/>
      <c r="P30" s="251"/>
    </row>
    <row r="31" spans="2:22" ht="24" customHeight="1">
      <c r="B31" s="247"/>
      <c r="C31" s="150"/>
      <c r="D31" s="154"/>
      <c r="E31" s="161"/>
      <c r="F31" s="168"/>
      <c r="G31" s="266">
        <f>'02決算書'!F30</f>
        <v>0</v>
      </c>
      <c r="H31" s="272">
        <f>F31-G31</f>
        <v>0</v>
      </c>
      <c r="I31" s="204"/>
      <c r="J31" s="292"/>
      <c r="K31" s="292"/>
      <c r="L31" s="292"/>
      <c r="M31" s="292"/>
      <c r="N31" s="292"/>
      <c r="O31" s="292"/>
      <c r="P31" s="301"/>
    </row>
    <row r="32" spans="2:22" ht="24" customHeight="1">
      <c r="B32" s="247"/>
      <c r="C32" s="150"/>
      <c r="D32" s="154"/>
      <c r="E32" s="161"/>
      <c r="F32" s="168"/>
      <c r="G32" s="266"/>
      <c r="H32" s="272"/>
      <c r="I32" s="284"/>
      <c r="J32" s="292"/>
      <c r="K32" s="292"/>
      <c r="L32" s="292"/>
      <c r="M32" s="292"/>
      <c r="N32" s="292"/>
      <c r="O32" s="292"/>
      <c r="P32" s="301"/>
    </row>
    <row r="33" spans="2:16" ht="24" customHeight="1">
      <c r="B33" s="247"/>
      <c r="C33" s="146"/>
      <c r="D33" s="103"/>
      <c r="E33" s="162"/>
      <c r="F33" s="169"/>
      <c r="G33" s="180"/>
      <c r="H33" s="273"/>
      <c r="I33" s="282"/>
      <c r="J33" s="291"/>
      <c r="K33" s="291"/>
      <c r="L33" s="291"/>
      <c r="M33" s="291"/>
      <c r="N33" s="291"/>
      <c r="O33" s="291"/>
      <c r="P33" s="300"/>
    </row>
    <row r="34" spans="2:16" ht="1.5" hidden="1" customHeight="1">
      <c r="B34" s="140" t="s">
        <v>39</v>
      </c>
      <c r="C34" s="74"/>
      <c r="D34" s="155" t="s">
        <v>56</v>
      </c>
      <c r="E34" s="160"/>
      <c r="F34" s="262"/>
      <c r="G34" s="267"/>
      <c r="H34" s="275"/>
      <c r="I34" s="285"/>
      <c r="J34" s="293"/>
      <c r="K34" s="293"/>
      <c r="L34" s="293"/>
      <c r="M34" s="293"/>
      <c r="N34" s="293"/>
      <c r="O34" s="293"/>
      <c r="P34" s="302"/>
    </row>
    <row r="35" spans="2:16" ht="1.5" hidden="1" customHeight="1">
      <c r="B35" s="141"/>
      <c r="C35" s="78"/>
      <c r="D35" s="156"/>
      <c r="E35" s="165"/>
      <c r="F35" s="263"/>
      <c r="G35" s="268"/>
      <c r="H35" s="276"/>
      <c r="I35" s="286"/>
      <c r="J35" s="220"/>
      <c r="K35" s="220"/>
      <c r="L35" s="220"/>
      <c r="M35" s="220"/>
      <c r="N35" s="220"/>
      <c r="O35" s="220"/>
      <c r="P35" s="303"/>
    </row>
    <row r="36" spans="2:16" ht="1.5" hidden="1" customHeight="1">
      <c r="B36" s="142"/>
      <c r="C36" s="76"/>
      <c r="D36" s="157"/>
      <c r="E36" s="166"/>
      <c r="F36" s="264"/>
      <c r="G36" s="269"/>
      <c r="H36" s="277"/>
      <c r="I36" s="196"/>
      <c r="J36" s="209"/>
      <c r="K36" s="209"/>
      <c r="L36" s="209"/>
      <c r="M36" s="209"/>
      <c r="N36" s="209"/>
      <c r="O36" s="209"/>
      <c r="P36" s="228"/>
    </row>
    <row r="37" spans="2:16" ht="24" customHeight="1">
      <c r="B37" s="140" t="s">
        <v>39</v>
      </c>
      <c r="C37" s="151" t="s">
        <v>55</v>
      </c>
      <c r="D37" s="153"/>
      <c r="E37" s="160"/>
      <c r="F37" s="170"/>
      <c r="G37" s="261">
        <f>'02決算書'!F36</f>
        <v>0</v>
      </c>
      <c r="H37" s="274">
        <f>F37-G37</f>
        <v>0</v>
      </c>
      <c r="I37" s="200"/>
      <c r="J37" s="290"/>
      <c r="K37" s="290"/>
      <c r="L37" s="290"/>
      <c r="M37" s="290"/>
      <c r="N37" s="290"/>
      <c r="O37" s="290"/>
      <c r="P37" s="299"/>
    </row>
    <row r="38" spans="2:16" ht="24" customHeight="1">
      <c r="B38" s="141"/>
      <c r="C38" s="150"/>
      <c r="D38" s="154"/>
      <c r="E38" s="161"/>
      <c r="F38" s="168"/>
      <c r="G38" s="266"/>
      <c r="H38" s="272"/>
      <c r="I38" s="284"/>
      <c r="J38" s="292"/>
      <c r="K38" s="292"/>
      <c r="L38" s="292"/>
      <c r="M38" s="292"/>
      <c r="N38" s="292"/>
      <c r="O38" s="292"/>
      <c r="P38" s="301"/>
    </row>
    <row r="39" spans="2:16" ht="24" customHeight="1">
      <c r="B39" s="142"/>
      <c r="C39" s="146"/>
      <c r="D39" s="103"/>
      <c r="E39" s="162"/>
      <c r="F39" s="169"/>
      <c r="G39" s="180"/>
      <c r="H39" s="273"/>
      <c r="I39" s="282"/>
      <c r="J39" s="291"/>
      <c r="K39" s="291"/>
      <c r="L39" s="291"/>
      <c r="M39" s="291"/>
      <c r="N39" s="291"/>
      <c r="O39" s="291"/>
      <c r="P39" s="300"/>
    </row>
    <row r="40" spans="2:16" ht="24" customHeight="1">
      <c r="B40" s="140" t="s">
        <v>41</v>
      </c>
      <c r="C40" s="151" t="s">
        <v>215</v>
      </c>
      <c r="D40" s="153"/>
      <c r="E40" s="160"/>
      <c r="F40" s="170"/>
      <c r="G40" s="261">
        <f>'02決算書'!F39</f>
        <v>0</v>
      </c>
      <c r="H40" s="274">
        <f>F40-G40</f>
        <v>0</v>
      </c>
      <c r="I40" s="200"/>
      <c r="J40" s="290"/>
      <c r="K40" s="290"/>
      <c r="L40" s="290"/>
      <c r="M40" s="290"/>
      <c r="N40" s="290"/>
      <c r="O40" s="290"/>
      <c r="P40" s="299"/>
    </row>
    <row r="41" spans="2:16" ht="24" customHeight="1">
      <c r="B41" s="141"/>
      <c r="C41" s="150"/>
      <c r="D41" s="154"/>
      <c r="E41" s="161"/>
      <c r="F41" s="168"/>
      <c r="G41" s="266"/>
      <c r="H41" s="272"/>
      <c r="I41" s="284"/>
      <c r="J41" s="292"/>
      <c r="K41" s="292"/>
      <c r="L41" s="292"/>
      <c r="M41" s="292"/>
      <c r="N41" s="292"/>
      <c r="O41" s="292"/>
      <c r="P41" s="301"/>
    </row>
    <row r="42" spans="2:16" ht="24" customHeight="1">
      <c r="B42" s="142"/>
      <c r="C42" s="146"/>
      <c r="D42" s="103"/>
      <c r="E42" s="162"/>
      <c r="F42" s="169"/>
      <c r="G42" s="180"/>
      <c r="H42" s="273"/>
      <c r="I42" s="282"/>
      <c r="J42" s="291"/>
      <c r="K42" s="291"/>
      <c r="L42" s="291"/>
      <c r="M42" s="291"/>
      <c r="N42" s="291"/>
      <c r="O42" s="291"/>
      <c r="P42" s="300"/>
    </row>
    <row r="43" spans="2:16" ht="24" customHeight="1">
      <c r="B43" s="140" t="s">
        <v>46</v>
      </c>
      <c r="C43" s="151" t="s">
        <v>214</v>
      </c>
      <c r="D43" s="153"/>
      <c r="E43" s="160"/>
      <c r="F43" s="170"/>
      <c r="G43" s="261">
        <f>'02決算書'!F42</f>
        <v>0</v>
      </c>
      <c r="H43" s="274">
        <f>F43-G43</f>
        <v>0</v>
      </c>
      <c r="I43" s="200"/>
      <c r="J43" s="290"/>
      <c r="K43" s="290"/>
      <c r="L43" s="290"/>
      <c r="M43" s="290"/>
      <c r="N43" s="290"/>
      <c r="O43" s="290"/>
      <c r="P43" s="299"/>
    </row>
    <row r="44" spans="2:16" ht="24" customHeight="1">
      <c r="B44" s="141"/>
      <c r="C44" s="150"/>
      <c r="D44" s="154"/>
      <c r="E44" s="161"/>
      <c r="F44" s="168"/>
      <c r="G44" s="266"/>
      <c r="H44" s="272"/>
      <c r="I44" s="284"/>
      <c r="J44" s="292"/>
      <c r="K44" s="292"/>
      <c r="L44" s="292"/>
      <c r="M44" s="292"/>
      <c r="N44" s="292"/>
      <c r="O44" s="292"/>
      <c r="P44" s="301"/>
    </row>
    <row r="45" spans="2:16" ht="24" customHeight="1">
      <c r="B45" s="141"/>
      <c r="C45" s="150"/>
      <c r="D45" s="154"/>
      <c r="E45" s="161"/>
      <c r="F45" s="168"/>
      <c r="G45" s="266"/>
      <c r="H45" s="272"/>
      <c r="I45" s="284"/>
      <c r="J45" s="292"/>
      <c r="K45" s="292"/>
      <c r="L45" s="292"/>
      <c r="M45" s="292"/>
      <c r="N45" s="292"/>
      <c r="O45" s="292"/>
      <c r="P45" s="301"/>
    </row>
    <row r="46" spans="2:16" ht="24" customHeight="1">
      <c r="B46" s="142"/>
      <c r="C46" s="146"/>
      <c r="D46" s="103"/>
      <c r="E46" s="162"/>
      <c r="F46" s="169"/>
      <c r="G46" s="180"/>
      <c r="H46" s="273"/>
      <c r="I46" s="282"/>
      <c r="J46" s="291"/>
      <c r="K46" s="291"/>
      <c r="L46" s="291"/>
      <c r="M46" s="291"/>
      <c r="N46" s="291"/>
      <c r="O46" s="291"/>
      <c r="P46" s="300"/>
    </row>
    <row r="47" spans="2:16" ht="24" customHeight="1">
      <c r="B47" s="140" t="s">
        <v>47</v>
      </c>
      <c r="C47" s="151" t="s">
        <v>112</v>
      </c>
      <c r="D47" s="153"/>
      <c r="E47" s="160"/>
      <c r="F47" s="170"/>
      <c r="G47" s="261">
        <f>'02決算書'!F46</f>
        <v>0</v>
      </c>
      <c r="H47" s="274">
        <f>F47-G47</f>
        <v>0</v>
      </c>
      <c r="I47" s="200"/>
      <c r="J47" s="290"/>
      <c r="K47" s="290"/>
      <c r="L47" s="290"/>
      <c r="M47" s="290"/>
      <c r="N47" s="290"/>
      <c r="O47" s="290"/>
      <c r="P47" s="299"/>
    </row>
    <row r="48" spans="2:16" ht="24" customHeight="1">
      <c r="B48" s="141"/>
      <c r="C48" s="150"/>
      <c r="D48" s="154"/>
      <c r="E48" s="161"/>
      <c r="F48" s="168"/>
      <c r="G48" s="266"/>
      <c r="H48" s="272"/>
      <c r="I48" s="284"/>
      <c r="J48" s="292"/>
      <c r="K48" s="292"/>
      <c r="L48" s="292"/>
      <c r="M48" s="292"/>
      <c r="N48" s="292"/>
      <c r="O48" s="292"/>
      <c r="P48" s="301"/>
    </row>
    <row r="49" spans="2:18" ht="24" customHeight="1">
      <c r="B49" s="141"/>
      <c r="C49" s="150"/>
      <c r="D49" s="154"/>
      <c r="E49" s="161"/>
      <c r="F49" s="168"/>
      <c r="G49" s="266"/>
      <c r="H49" s="272"/>
      <c r="I49" s="284"/>
      <c r="J49" s="292"/>
      <c r="K49" s="292"/>
      <c r="L49" s="292"/>
      <c r="M49" s="292"/>
      <c r="N49" s="292"/>
      <c r="O49" s="292"/>
      <c r="P49" s="301"/>
    </row>
    <row r="50" spans="2:18" ht="24" customHeight="1">
      <c r="B50" s="142"/>
      <c r="C50" s="146"/>
      <c r="D50" s="103"/>
      <c r="E50" s="162"/>
      <c r="F50" s="169"/>
      <c r="G50" s="180"/>
      <c r="H50" s="273"/>
      <c r="I50" s="282"/>
      <c r="J50" s="291"/>
      <c r="K50" s="291"/>
      <c r="L50" s="291"/>
      <c r="M50" s="291"/>
      <c r="N50" s="291"/>
      <c r="O50" s="291"/>
      <c r="P50" s="300"/>
    </row>
    <row r="51" spans="2:18" ht="11.25" customHeight="1">
      <c r="B51" s="145" t="s">
        <v>36</v>
      </c>
      <c r="C51" s="153"/>
      <c r="D51" s="153"/>
      <c r="E51" s="160"/>
      <c r="F51" s="173" t="s">
        <v>32</v>
      </c>
      <c r="G51" s="178" t="s">
        <v>32</v>
      </c>
      <c r="H51" s="271" t="s">
        <v>32</v>
      </c>
      <c r="I51" s="287"/>
      <c r="J51" s="287"/>
      <c r="K51" s="287"/>
      <c r="L51" s="287"/>
      <c r="M51" s="287"/>
      <c r="N51" s="287"/>
      <c r="O51" s="287"/>
      <c r="P51" s="251"/>
    </row>
    <row r="52" spans="2:18" ht="30" customHeight="1">
      <c r="B52" s="146"/>
      <c r="C52" s="103"/>
      <c r="D52" s="103"/>
      <c r="E52" s="162"/>
      <c r="F52" s="172">
        <f>F31+F37+F40+F43+F47</f>
        <v>0</v>
      </c>
      <c r="G52" s="180">
        <f>G31+G37+G40+G43+G47</f>
        <v>0</v>
      </c>
      <c r="H52" s="273">
        <f>H31+H37+H40+H43+H47</f>
        <v>0</v>
      </c>
      <c r="I52" s="157"/>
      <c r="J52" s="157"/>
      <c r="K52" s="157"/>
      <c r="L52" s="157"/>
      <c r="M52" s="157"/>
      <c r="N52" s="157"/>
      <c r="O52" s="157"/>
      <c r="P52" s="166"/>
    </row>
    <row r="53" spans="2:18" ht="12" customHeight="1"/>
    <row r="54" spans="2:18" ht="18" customHeight="1">
      <c r="D54" s="245" t="str">
        <f>IF(F25=F52,"収支差引残金なし","エラー：収支を合わせて下さい")</f>
        <v>収支差引残金なし</v>
      </c>
      <c r="R54" s="245" t="s">
        <v>264</v>
      </c>
    </row>
    <row r="55" spans="2:18" ht="18" customHeight="1">
      <c r="D55" s="57" t="s">
        <v>57</v>
      </c>
      <c r="R55" s="245" t="s">
        <v>209</v>
      </c>
    </row>
    <row r="56" spans="2:18" ht="18" customHeight="1">
      <c r="D56" s="65" t="s">
        <v>143</v>
      </c>
      <c r="R56" s="245" t="s">
        <v>178</v>
      </c>
    </row>
    <row r="57" spans="2:18" ht="18" customHeight="1">
      <c r="I57" s="215" t="s">
        <v>61</v>
      </c>
      <c r="J57" s="215"/>
      <c r="K57" s="294">
        <f>はじめに!C6</f>
        <v>0</v>
      </c>
      <c r="L57" s="294"/>
      <c r="M57" s="294"/>
      <c r="N57" s="294"/>
      <c r="O57" s="294"/>
    </row>
    <row r="59" spans="2:18" ht="18" customHeight="1">
      <c r="J59" s="177" t="s">
        <v>115</v>
      </c>
      <c r="K59" s="295">
        <f>はじめに!C7</f>
        <v>0</v>
      </c>
      <c r="L59" s="295"/>
      <c r="M59" s="295"/>
      <c r="N59" s="295"/>
      <c r="O59" s="57" t="s">
        <v>117</v>
      </c>
      <c r="R59" s="245" t="s">
        <v>249</v>
      </c>
    </row>
  </sheetData>
  <mergeCells count="72">
    <mergeCell ref="B3:P3"/>
    <mergeCell ref="B7:E7"/>
    <mergeCell ref="I7:P7"/>
    <mergeCell ref="I13:P13"/>
    <mergeCell ref="I14:P14"/>
    <mergeCell ref="I17:P17"/>
    <mergeCell ref="B29:E29"/>
    <mergeCell ref="I29:P29"/>
    <mergeCell ref="I57:J57"/>
    <mergeCell ref="K57:O57"/>
    <mergeCell ref="K59:N59"/>
    <mergeCell ref="B8:B12"/>
    <mergeCell ref="C8:E12"/>
    <mergeCell ref="F9:F12"/>
    <mergeCell ref="G9:G12"/>
    <mergeCell ref="H9:H12"/>
    <mergeCell ref="B13:B17"/>
    <mergeCell ref="C13:E17"/>
    <mergeCell ref="F13:F17"/>
    <mergeCell ref="G13:G17"/>
    <mergeCell ref="H13:H17"/>
    <mergeCell ref="B18:B19"/>
    <mergeCell ref="C18:E19"/>
    <mergeCell ref="F18:F19"/>
    <mergeCell ref="G18:G19"/>
    <mergeCell ref="H18:H19"/>
    <mergeCell ref="I18:P19"/>
    <mergeCell ref="B20:B21"/>
    <mergeCell ref="C20:E21"/>
    <mergeCell ref="F20:F21"/>
    <mergeCell ref="G20:G21"/>
    <mergeCell ref="H20:H21"/>
    <mergeCell ref="I20:P21"/>
    <mergeCell ref="B22:B23"/>
    <mergeCell ref="C22:E23"/>
    <mergeCell ref="F22:F23"/>
    <mergeCell ref="G22:G23"/>
    <mergeCell ref="H22:H23"/>
    <mergeCell ref="I22:P23"/>
    <mergeCell ref="R22:V23"/>
    <mergeCell ref="B24:E25"/>
    <mergeCell ref="B30:B33"/>
    <mergeCell ref="C30:E33"/>
    <mergeCell ref="F31:F33"/>
    <mergeCell ref="G31:G33"/>
    <mergeCell ref="H31:H33"/>
    <mergeCell ref="I31:P33"/>
    <mergeCell ref="B37:B39"/>
    <mergeCell ref="C37:E39"/>
    <mergeCell ref="F37:F39"/>
    <mergeCell ref="G37:G39"/>
    <mergeCell ref="H37:H39"/>
    <mergeCell ref="I37:P39"/>
    <mergeCell ref="B40:B42"/>
    <mergeCell ref="C40:E42"/>
    <mergeCell ref="F40:F42"/>
    <mergeCell ref="G40:G42"/>
    <mergeCell ref="H40:H42"/>
    <mergeCell ref="I40:P42"/>
    <mergeCell ref="B43:B46"/>
    <mergeCell ref="C43:E46"/>
    <mergeCell ref="F43:F46"/>
    <mergeCell ref="G43:G46"/>
    <mergeCell ref="H43:H46"/>
    <mergeCell ref="I43:P46"/>
    <mergeCell ref="B47:B50"/>
    <mergeCell ref="C47:E50"/>
    <mergeCell ref="F47:F50"/>
    <mergeCell ref="G47:G50"/>
    <mergeCell ref="H47:H50"/>
    <mergeCell ref="I47:P50"/>
    <mergeCell ref="B51:E52"/>
  </mergeCells>
  <phoneticPr fontId="3"/>
  <printOptions horizontalCentered="1"/>
  <pageMargins left="0.59055118110236227" right="0.51181102362204722" top="0.78740157480314965" bottom="0.59055118110236227" header="0.51181102362204722" footer="0.51181102362204722"/>
  <pageSetup paperSize="9" scale="68"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9">
    <tabColor rgb="FFFFC000"/>
  </sheetPr>
  <dimension ref="B2:N185"/>
  <sheetViews>
    <sheetView view="pageBreakPreview" zoomScale="115" zoomScaleSheetLayoutView="115" workbookViewId="0">
      <selection activeCell="J8" sqref="J8"/>
    </sheetView>
  </sheetViews>
  <sheetFormatPr defaultColWidth="12.25" defaultRowHeight="35.25" customHeight="1"/>
  <cols>
    <col min="1" max="1" width="3.125" style="57" customWidth="1"/>
    <col min="2" max="2" width="15" style="57" customWidth="1"/>
    <col min="3" max="3" width="6" style="57" customWidth="1"/>
    <col min="4" max="4" width="20.125" style="57" customWidth="1"/>
    <col min="5" max="5" width="12.25" style="57"/>
    <col min="6" max="6" width="9.75" style="57" customWidth="1"/>
    <col min="7" max="7" width="15.75" style="57" customWidth="1"/>
    <col min="8" max="8" width="3.875" style="57" customWidth="1"/>
    <col min="9" max="16384" width="12.25" style="57"/>
  </cols>
  <sheetData>
    <row r="1" spans="2:14" ht="21.75" customHeight="1"/>
    <row r="2" spans="2:14" ht="35.25" customHeight="1">
      <c r="B2" s="305" t="s">
        <v>231</v>
      </c>
      <c r="C2" s="305"/>
      <c r="D2" s="305"/>
      <c r="E2" s="305"/>
      <c r="F2" s="305"/>
      <c r="G2" s="305"/>
      <c r="H2" s="305"/>
      <c r="I2" s="316"/>
      <c r="J2" s="316"/>
      <c r="K2" s="316"/>
      <c r="L2" s="316"/>
      <c r="M2" s="154"/>
    </row>
    <row r="3" spans="2:14" ht="21.75" customHeight="1">
      <c r="B3" s="154"/>
      <c r="C3" s="154"/>
      <c r="D3" s="154"/>
      <c r="E3" s="154"/>
      <c r="F3" s="154"/>
      <c r="G3" s="154"/>
      <c r="H3" s="154"/>
      <c r="I3" s="154"/>
      <c r="J3" s="154"/>
      <c r="K3" s="154"/>
      <c r="L3" s="154"/>
      <c r="M3" s="154"/>
    </row>
    <row r="4" spans="2:14" ht="35.25" customHeight="1">
      <c r="B4" s="154" t="s">
        <v>10</v>
      </c>
      <c r="C4" s="154"/>
      <c r="D4" s="154"/>
      <c r="E4" s="154"/>
      <c r="F4" s="154"/>
      <c r="G4" s="154"/>
      <c r="H4" s="154"/>
      <c r="I4" s="154"/>
      <c r="J4" s="154"/>
      <c r="K4" s="319"/>
      <c r="L4" s="319"/>
    </row>
    <row r="5" spans="2:14" ht="35.25" customHeight="1">
      <c r="B5" s="306"/>
      <c r="C5" s="306"/>
      <c r="D5" s="306"/>
      <c r="E5" s="306"/>
      <c r="F5" s="306"/>
      <c r="H5" s="306"/>
      <c r="I5" s="306"/>
      <c r="J5" s="306"/>
      <c r="K5" s="319"/>
      <c r="L5" s="319"/>
      <c r="M5" s="306"/>
      <c r="N5" s="306"/>
    </row>
    <row r="6" spans="2:14" ht="35.25" customHeight="1">
      <c r="C6" s="306"/>
      <c r="D6" s="154"/>
      <c r="E6" s="306" t="s">
        <v>61</v>
      </c>
      <c r="F6" s="312">
        <f>はじめに!C6</f>
        <v>0</v>
      </c>
      <c r="G6" s="312"/>
      <c r="H6" s="154"/>
      <c r="I6" s="154"/>
      <c r="J6" s="154"/>
    </row>
    <row r="7" spans="2:14" ht="35.25" customHeight="1">
      <c r="B7" s="154"/>
      <c r="C7" s="154"/>
      <c r="D7" s="154"/>
      <c r="E7" s="306" t="s">
        <v>72</v>
      </c>
      <c r="F7" s="312">
        <f>はじめに!C11</f>
        <v>0</v>
      </c>
      <c r="G7" s="312"/>
      <c r="H7" s="154"/>
      <c r="I7" s="154"/>
      <c r="J7" s="154"/>
      <c r="K7" s="154"/>
      <c r="L7" s="154"/>
    </row>
    <row r="8" spans="2:14" ht="35.25" customHeight="1">
      <c r="B8" s="154"/>
      <c r="C8" s="154"/>
      <c r="D8" s="154"/>
      <c r="E8" s="306" t="s">
        <v>79</v>
      </c>
      <c r="F8" s="312">
        <f>はじめに!C7</f>
        <v>0</v>
      </c>
      <c r="G8" s="312"/>
      <c r="H8" s="57" t="s">
        <v>117</v>
      </c>
      <c r="I8" s="154"/>
      <c r="J8" s="318" t="s">
        <v>249</v>
      </c>
      <c r="K8" s="154"/>
      <c r="L8" s="154"/>
    </row>
    <row r="9" spans="2:14" s="154" customFormat="1" ht="39" customHeight="1">
      <c r="B9" s="154"/>
      <c r="C9" s="154"/>
      <c r="D9" s="154"/>
      <c r="E9" s="78"/>
      <c r="F9" s="154"/>
      <c r="G9" s="154"/>
      <c r="H9" s="154"/>
      <c r="I9" s="154"/>
      <c r="J9" s="154"/>
      <c r="K9" s="154"/>
      <c r="L9" s="154"/>
      <c r="M9" s="154"/>
      <c r="N9" s="154"/>
    </row>
    <row r="10" spans="2:14" s="78" customFormat="1" ht="21.75" customHeight="1">
      <c r="B10" s="140"/>
      <c r="C10" s="152"/>
      <c r="D10" s="152"/>
      <c r="E10" s="74"/>
      <c r="F10" s="74"/>
      <c r="G10" s="74"/>
      <c r="H10" s="315"/>
      <c r="I10" s="317"/>
    </row>
    <row r="11" spans="2:14" s="78" customFormat="1" ht="45" customHeight="1">
      <c r="B11" s="141"/>
      <c r="C11" s="308"/>
      <c r="D11" s="310"/>
      <c r="E11" s="78" t="s">
        <v>8</v>
      </c>
      <c r="F11" s="313"/>
      <c r="G11" s="313"/>
      <c r="H11" s="120"/>
      <c r="I11" s="308"/>
    </row>
    <row r="12" spans="2:14" s="78" customFormat="1" ht="45" customHeight="1">
      <c r="B12" s="141" t="s">
        <v>91</v>
      </c>
      <c r="C12" s="308"/>
      <c r="D12" s="310"/>
      <c r="E12" s="78" t="s">
        <v>51</v>
      </c>
      <c r="F12" s="219"/>
      <c r="G12" s="219"/>
      <c r="H12" s="225" t="s">
        <v>133</v>
      </c>
    </row>
    <row r="13" spans="2:14" s="78" customFormat="1" ht="45" customHeight="1">
      <c r="B13" s="141"/>
      <c r="C13" s="308"/>
      <c r="D13" s="310"/>
      <c r="E13" s="78" t="s">
        <v>71</v>
      </c>
      <c r="F13" s="313"/>
      <c r="G13" s="313"/>
      <c r="H13" s="83"/>
    </row>
    <row r="14" spans="2:14" s="78" customFormat="1" ht="21" customHeight="1">
      <c r="B14" s="142"/>
      <c r="C14" s="79"/>
      <c r="D14" s="79"/>
      <c r="E14" s="76"/>
      <c r="F14" s="76"/>
      <c r="G14" s="76"/>
      <c r="H14" s="84"/>
    </row>
    <row r="15" spans="2:14" s="78" customFormat="1" ht="77.25" customHeight="1">
      <c r="B15" s="141" t="s">
        <v>11</v>
      </c>
      <c r="C15" s="308"/>
      <c r="D15" s="309" t="s">
        <v>31</v>
      </c>
      <c r="E15" s="311"/>
      <c r="F15" s="311"/>
      <c r="G15" s="311"/>
      <c r="H15" s="83"/>
    </row>
    <row r="16" spans="2:14" s="78" customFormat="1" ht="36.75" customHeight="1">
      <c r="B16" s="140"/>
      <c r="C16" s="152"/>
      <c r="D16" s="152"/>
      <c r="E16" s="74"/>
      <c r="F16" s="74"/>
      <c r="G16" s="74"/>
      <c r="H16" s="82"/>
    </row>
    <row r="17" spans="2:12" s="78" customFormat="1" ht="36.75" customHeight="1">
      <c r="B17" s="307" t="s">
        <v>94</v>
      </c>
      <c r="C17" s="308"/>
      <c r="D17" s="310"/>
      <c r="E17" s="310"/>
      <c r="F17" s="310"/>
      <c r="G17" s="310"/>
      <c r="H17" s="83"/>
    </row>
    <row r="18" spans="2:12" s="78" customFormat="1" ht="36.75" customHeight="1">
      <c r="B18" s="141" t="s">
        <v>93</v>
      </c>
      <c r="C18" s="308"/>
      <c r="D18" s="310"/>
      <c r="E18" s="310"/>
      <c r="F18" s="310"/>
      <c r="G18" s="310"/>
      <c r="H18" s="83"/>
    </row>
    <row r="19" spans="2:12" s="78" customFormat="1" ht="36.75" customHeight="1">
      <c r="B19" s="142"/>
      <c r="C19" s="79"/>
      <c r="D19" s="79"/>
      <c r="E19" s="79"/>
      <c r="F19" s="314"/>
      <c r="G19" s="79"/>
      <c r="H19" s="84"/>
    </row>
    <row r="20" spans="2:12" s="78" customFormat="1" ht="23.25" customHeight="1">
      <c r="B20" s="308"/>
      <c r="C20" s="308"/>
      <c r="D20" s="308"/>
      <c r="E20" s="308"/>
      <c r="F20" s="309"/>
      <c r="G20" s="308"/>
    </row>
    <row r="21" spans="2:12" s="78" customFormat="1" ht="31.5" customHeight="1">
      <c r="B21" s="78" t="s">
        <v>98</v>
      </c>
      <c r="D21" s="308"/>
      <c r="E21" s="308"/>
      <c r="F21" s="309"/>
      <c r="G21" s="308"/>
      <c r="L21" s="313"/>
    </row>
    <row r="22" spans="2:12" s="78" customFormat="1" ht="31.5" customHeight="1">
      <c r="B22" s="309" t="s">
        <v>99</v>
      </c>
    </row>
    <row r="23" spans="2:12" s="78" customFormat="1" ht="31.5" customHeight="1">
      <c r="B23" s="309" t="s">
        <v>100</v>
      </c>
      <c r="C23" s="75"/>
    </row>
    <row r="24" spans="2:12" s="78" customFormat="1" ht="35.25" customHeight="1">
      <c r="B24" s="308"/>
      <c r="C24" s="75"/>
    </row>
    <row r="25" spans="2:12" s="78" customFormat="1" ht="35.25" customHeight="1">
      <c r="B25" s="308"/>
      <c r="C25" s="75"/>
    </row>
    <row r="26" spans="2:12" s="78" customFormat="1" ht="35.25" customHeight="1">
      <c r="B26" s="308"/>
      <c r="C26" s="308"/>
      <c r="D26" s="75"/>
    </row>
    <row r="27" spans="2:12" s="78" customFormat="1" ht="35.25" customHeight="1">
      <c r="B27" s="308"/>
      <c r="D27" s="75"/>
    </row>
    <row r="28" spans="2:12" s="78" customFormat="1" ht="35.25" customHeight="1">
      <c r="B28" s="308"/>
      <c r="C28" s="75"/>
    </row>
    <row r="29" spans="2:12" s="78" customFormat="1" ht="35.25" customHeight="1">
      <c r="B29" s="308"/>
      <c r="C29" s="75"/>
    </row>
    <row r="30" spans="2:12" s="78" customFormat="1" ht="35.25" customHeight="1">
      <c r="B30" s="308"/>
      <c r="C30" s="75"/>
    </row>
    <row r="31" spans="2:12" s="78" customFormat="1" ht="35.25" customHeight="1">
      <c r="B31" s="308"/>
    </row>
    <row r="32" spans="2:12" s="78" customFormat="1" ht="35.25" customHeight="1">
      <c r="B32" s="308"/>
      <c r="C32" s="308"/>
      <c r="D32" s="75"/>
    </row>
    <row r="33" spans="2:4" s="78" customFormat="1" ht="35.25" customHeight="1">
      <c r="B33" s="308"/>
      <c r="C33" s="75"/>
      <c r="D33" s="75"/>
    </row>
    <row r="34" spans="2:4" s="78" customFormat="1" ht="35.25" customHeight="1">
      <c r="B34" s="308"/>
      <c r="C34" s="75"/>
    </row>
    <row r="35" spans="2:4" s="78" customFormat="1" ht="35.25" customHeight="1">
      <c r="C35" s="75"/>
    </row>
    <row r="36" spans="2:4" s="78" customFormat="1" ht="35.25" customHeight="1"/>
    <row r="37" spans="2:4" s="78" customFormat="1" ht="35.25" customHeight="1"/>
    <row r="38" spans="2:4" s="78" customFormat="1" ht="35.25" customHeight="1">
      <c r="C38" s="75"/>
    </row>
    <row r="39" spans="2:4" s="78" customFormat="1" ht="35.25" customHeight="1">
      <c r="B39" s="308"/>
      <c r="C39" s="308"/>
      <c r="D39" s="75"/>
    </row>
    <row r="40" spans="2:4" s="78" customFormat="1" ht="35.25" customHeight="1">
      <c r="B40" s="308"/>
      <c r="C40" s="75"/>
      <c r="D40" s="75"/>
    </row>
    <row r="41" spans="2:4" s="78" customFormat="1" ht="35.25" customHeight="1">
      <c r="B41" s="308"/>
    </row>
    <row r="42" spans="2:4" s="78" customFormat="1" ht="35.25" customHeight="1">
      <c r="B42" s="308"/>
    </row>
    <row r="43" spans="2:4" s="78" customFormat="1" ht="35.25" customHeight="1"/>
    <row r="44" spans="2:4" s="78" customFormat="1" ht="35.25" customHeight="1"/>
    <row r="45" spans="2:4" s="78" customFormat="1" ht="35.25" customHeight="1"/>
    <row r="46" spans="2:4" s="78" customFormat="1" ht="35.25" customHeight="1"/>
    <row r="47" spans="2:4" s="78" customFormat="1" ht="35.25" customHeight="1"/>
    <row r="48" spans="2:4" s="78" customFormat="1" ht="35.25" customHeight="1"/>
    <row r="49" s="78" customFormat="1" ht="35.25" customHeight="1"/>
    <row r="50" s="78" customFormat="1" ht="35.25" customHeight="1"/>
    <row r="51" s="78" customFormat="1" ht="35.25" customHeight="1"/>
    <row r="52" s="78" customFormat="1" ht="35.25" customHeight="1"/>
    <row r="53" s="78" customFormat="1" ht="35.25" customHeight="1"/>
    <row r="54" s="78" customFormat="1" ht="35.25" customHeight="1"/>
    <row r="55" s="78" customFormat="1" ht="35.25" customHeight="1"/>
    <row r="56" s="78" customFormat="1" ht="35.25" customHeight="1"/>
    <row r="57" s="78" customFormat="1" ht="35.25" customHeight="1"/>
    <row r="58" s="78" customFormat="1" ht="35.25" customHeight="1"/>
    <row r="59" s="78" customFormat="1" ht="35.25" customHeight="1"/>
    <row r="60" s="78" customFormat="1" ht="35.25" customHeight="1"/>
    <row r="61" s="78" customFormat="1" ht="35.25" customHeight="1"/>
    <row r="62" s="78" customFormat="1" ht="35.25" customHeight="1"/>
    <row r="63" s="78" customFormat="1" ht="35.25" customHeight="1"/>
    <row r="64" s="78" customFormat="1" ht="35.25" customHeight="1"/>
    <row r="65" s="78" customFormat="1" ht="35.25" customHeight="1"/>
    <row r="66" s="78" customFormat="1" ht="35.25" customHeight="1"/>
    <row r="67" s="78" customFormat="1" ht="35.25" customHeight="1"/>
    <row r="68" s="78" customFormat="1" ht="35.25" customHeight="1"/>
    <row r="69" s="78" customFormat="1" ht="35.25" customHeight="1"/>
    <row r="70" s="78" customFormat="1" ht="35.25" customHeight="1"/>
    <row r="71" s="78" customFormat="1" ht="35.25" customHeight="1"/>
    <row r="72" s="78" customFormat="1" ht="35.25" customHeight="1"/>
    <row r="73" s="78" customFormat="1" ht="35.25" customHeight="1"/>
    <row r="74" s="78" customFormat="1" ht="35.25" customHeight="1"/>
    <row r="75" s="78" customFormat="1" ht="35.25" customHeight="1"/>
    <row r="76" s="78" customFormat="1" ht="35.25" customHeight="1"/>
    <row r="77" s="78" customFormat="1" ht="35.25" customHeight="1"/>
    <row r="78" s="78" customFormat="1" ht="35.25" customHeight="1"/>
    <row r="79" s="78" customFormat="1" ht="35.25" customHeight="1"/>
    <row r="80" s="78" customFormat="1" ht="35.25" customHeight="1"/>
    <row r="81" s="78" customFormat="1" ht="35.25" customHeight="1"/>
    <row r="82" s="78" customFormat="1" ht="35.25" customHeight="1"/>
    <row r="83" s="78" customFormat="1" ht="35.25" customHeight="1"/>
    <row r="84" s="78" customFormat="1" ht="35.25" customHeight="1"/>
    <row r="85" s="78" customFormat="1" ht="35.25" customHeight="1"/>
    <row r="86" s="78" customFormat="1" ht="35.25" customHeight="1"/>
    <row r="87" s="78" customFormat="1" ht="35.25" customHeight="1"/>
    <row r="88" s="78" customFormat="1" ht="35.25" customHeight="1"/>
    <row r="89" s="78" customFormat="1" ht="35.25" customHeight="1"/>
    <row r="90" s="78" customFormat="1" ht="35.25" customHeight="1"/>
    <row r="91" s="78" customFormat="1" ht="35.25" customHeight="1"/>
    <row r="92" s="78" customFormat="1" ht="35.25" customHeight="1"/>
    <row r="93" s="78" customFormat="1" ht="35.25" customHeight="1"/>
    <row r="94" s="78" customFormat="1" ht="35.25" customHeight="1"/>
    <row r="95" s="78" customFormat="1" ht="35.25" customHeight="1"/>
    <row r="96" s="78" customFormat="1" ht="35.25" customHeight="1"/>
    <row r="97" s="78" customFormat="1" ht="35.25" customHeight="1"/>
    <row r="98" s="78" customFormat="1" ht="35.25" customHeight="1"/>
    <row r="99" s="78" customFormat="1" ht="35.25" customHeight="1"/>
    <row r="100" s="78" customFormat="1" ht="35.25" customHeight="1"/>
    <row r="101" s="78" customFormat="1" ht="35.25" customHeight="1"/>
    <row r="102" s="78" customFormat="1" ht="35.25" customHeight="1"/>
    <row r="103" s="78" customFormat="1" ht="35.25" customHeight="1"/>
    <row r="104" s="78" customFormat="1" ht="35.25" customHeight="1"/>
    <row r="105" s="78" customFormat="1" ht="35.25" customHeight="1"/>
    <row r="106" s="78" customFormat="1" ht="35.25" customHeight="1"/>
    <row r="107" s="78" customFormat="1" ht="35.25" customHeight="1"/>
    <row r="108" s="78" customFormat="1" ht="35.25" customHeight="1"/>
    <row r="109" s="78" customFormat="1" ht="35.25" customHeight="1"/>
    <row r="110" s="78" customFormat="1" ht="35.25" customHeight="1"/>
    <row r="111" s="78" customFormat="1" ht="35.25" customHeight="1"/>
    <row r="112" s="78" customFormat="1" ht="35.25" customHeight="1"/>
    <row r="113" s="78" customFormat="1" ht="35.25" customHeight="1"/>
    <row r="114" s="78" customFormat="1" ht="35.25" customHeight="1"/>
    <row r="115" s="78" customFormat="1" ht="35.25" customHeight="1"/>
    <row r="116" s="78" customFormat="1" ht="35.25" customHeight="1"/>
    <row r="117" s="78" customFormat="1" ht="35.25" customHeight="1"/>
    <row r="118" s="78" customFormat="1" ht="35.25" customHeight="1"/>
    <row r="119" s="78" customFormat="1" ht="35.25" customHeight="1"/>
    <row r="120" s="78" customFormat="1" ht="35.25" customHeight="1"/>
    <row r="121" s="78" customFormat="1" ht="35.25" customHeight="1"/>
    <row r="122" s="78" customFormat="1" ht="35.25" customHeight="1"/>
    <row r="123" s="78" customFormat="1" ht="35.25" customHeight="1"/>
    <row r="124" s="78" customFormat="1" ht="35.25" customHeight="1"/>
    <row r="125" s="78" customFormat="1" ht="35.25" customHeight="1"/>
    <row r="126" s="78" customFormat="1" ht="35.25" customHeight="1"/>
    <row r="127" s="78" customFormat="1" ht="35.25" customHeight="1"/>
    <row r="128" s="78" customFormat="1" ht="35.25" customHeight="1"/>
    <row r="129" s="78" customFormat="1" ht="35.25" customHeight="1"/>
    <row r="130" s="78" customFormat="1" ht="35.25" customHeight="1"/>
    <row r="131" s="78" customFormat="1" ht="35.25" customHeight="1"/>
    <row r="132" s="78" customFormat="1" ht="35.25" customHeight="1"/>
    <row r="133" s="78" customFormat="1" ht="35.25" customHeight="1"/>
    <row r="134" s="78" customFormat="1" ht="35.25" customHeight="1"/>
    <row r="135" s="78" customFormat="1" ht="35.25" customHeight="1"/>
    <row r="136" s="78" customFormat="1" ht="35.25" customHeight="1"/>
    <row r="137" s="78" customFormat="1" ht="35.25" customHeight="1"/>
    <row r="138" s="78" customFormat="1" ht="35.25" customHeight="1"/>
    <row r="139" s="78" customFormat="1" ht="35.25" customHeight="1"/>
    <row r="140" s="78" customFormat="1" ht="35.25" customHeight="1"/>
    <row r="141" s="78" customFormat="1" ht="35.25" customHeight="1"/>
    <row r="142" s="78" customFormat="1" ht="35.25" customHeight="1"/>
    <row r="143" s="78" customFormat="1" ht="35.25" customHeight="1"/>
    <row r="144" s="78" customFormat="1" ht="35.25" customHeight="1"/>
    <row r="145" s="78" customFormat="1" ht="35.25" customHeight="1"/>
    <row r="146" s="78" customFormat="1" ht="35.25" customHeight="1"/>
    <row r="147" s="78" customFormat="1" ht="35.25" customHeight="1"/>
    <row r="148" s="78" customFormat="1" ht="35.25" customHeight="1"/>
    <row r="149" s="78" customFormat="1" ht="35.25" customHeight="1"/>
    <row r="150" s="78" customFormat="1" ht="35.25" customHeight="1"/>
    <row r="151" s="78" customFormat="1" ht="35.25" customHeight="1"/>
    <row r="152" s="78" customFormat="1" ht="35.25" customHeight="1"/>
    <row r="153" s="78" customFormat="1" ht="35.25" customHeight="1"/>
    <row r="154" s="78" customFormat="1" ht="35.25" customHeight="1"/>
    <row r="155" s="78" customFormat="1" ht="35.25" customHeight="1"/>
    <row r="156" s="78" customFormat="1" ht="35.25" customHeight="1"/>
    <row r="157" s="78" customFormat="1" ht="35.25" customHeight="1"/>
    <row r="158" s="78" customFormat="1" ht="35.25" customHeight="1"/>
    <row r="159" s="78" customFormat="1" ht="35.25" customHeight="1"/>
    <row r="160" s="78" customFormat="1" ht="35.25" customHeight="1"/>
    <row r="161" s="78" customFormat="1" ht="35.25" customHeight="1"/>
    <row r="162" s="78" customFormat="1" ht="35.25" customHeight="1"/>
    <row r="163" s="78" customFormat="1" ht="35.25" customHeight="1"/>
    <row r="164" s="78" customFormat="1" ht="35.25" customHeight="1"/>
    <row r="165" s="78" customFormat="1" ht="35.25" customHeight="1"/>
    <row r="166" s="78" customFormat="1" ht="35.25" customHeight="1"/>
    <row r="167" s="78" customFormat="1" ht="35.25" customHeight="1"/>
    <row r="168" s="78" customFormat="1" ht="35.25" customHeight="1"/>
    <row r="169" s="78" customFormat="1" ht="35.25" customHeight="1"/>
    <row r="170" s="78" customFormat="1" ht="35.25" customHeight="1"/>
    <row r="171" s="78" customFormat="1" ht="35.25" customHeight="1"/>
    <row r="172" s="78" customFormat="1" ht="35.25" customHeight="1"/>
    <row r="173" s="78" customFormat="1" ht="35.25" customHeight="1"/>
    <row r="174" s="78" customFormat="1" ht="35.25" customHeight="1"/>
    <row r="175" s="78" customFormat="1" ht="35.25" customHeight="1"/>
    <row r="176" s="78" customFormat="1" ht="35.25" customHeight="1"/>
    <row r="177" s="78" customFormat="1" ht="35.25" customHeight="1"/>
    <row r="178" s="78" customFormat="1" ht="35.25" customHeight="1"/>
    <row r="179" s="78" customFormat="1" ht="35.25" customHeight="1"/>
    <row r="180" s="78" customFormat="1" ht="35.25" customHeight="1"/>
    <row r="181" s="78" customFormat="1" ht="35.25" customHeight="1"/>
    <row r="182" s="78" customFormat="1" ht="35.25" customHeight="1"/>
    <row r="183" s="78" customFormat="1" ht="35.25" customHeight="1"/>
    <row r="184" s="78" customFormat="1" ht="35.25" customHeight="1"/>
    <row r="185" s="78" customFormat="1" ht="35.25" customHeight="1"/>
  </sheetData>
  <mergeCells count="12">
    <mergeCell ref="B2:H2"/>
    <mergeCell ref="B4:H4"/>
    <mergeCell ref="F6:G6"/>
    <mergeCell ref="F7:G7"/>
    <mergeCell ref="F8:G8"/>
    <mergeCell ref="F11:G11"/>
    <mergeCell ref="F12:G12"/>
    <mergeCell ref="F13:G13"/>
    <mergeCell ref="E15:G15"/>
    <mergeCell ref="D17:G17"/>
    <mergeCell ref="D18:G18"/>
    <mergeCell ref="D11:D13"/>
  </mergeCells>
  <phoneticPr fontId="3"/>
  <printOptions horizontalCentered="1"/>
  <pageMargins left="0.78740157480314965" right="0.39370078740157483" top="0.78740157480314965" bottom="0.39370078740157483" header="0.82677165354330717" footer="0.35433070866141736"/>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
    <tabColor rgb="FFFFC000"/>
  </sheetPr>
  <dimension ref="B2:R359"/>
  <sheetViews>
    <sheetView view="pageBreakPreview" zoomScaleSheetLayoutView="100" workbookViewId="0">
      <selection activeCell="F10" sqref="F10"/>
    </sheetView>
  </sheetViews>
  <sheetFormatPr defaultColWidth="11" defaultRowHeight="27.75" customHeight="1"/>
  <cols>
    <col min="1" max="1" width="3.125" style="57" customWidth="1"/>
    <col min="2" max="2" width="5.5" style="57" customWidth="1"/>
    <col min="3" max="3" width="15" style="57" customWidth="1"/>
    <col min="4" max="5" width="4.125" style="57" customWidth="1"/>
    <col min="6" max="6" width="14.5" style="57" customWidth="1"/>
    <col min="7" max="7" width="8.5" style="57" customWidth="1"/>
    <col min="8" max="8" width="24.375" style="57" customWidth="1"/>
    <col min="9" max="9" width="15.375" style="57" customWidth="1"/>
    <col min="10" max="10" width="12.77734375" style="57" customWidth="1"/>
    <col min="11" max="11" width="15.375" style="57" customWidth="1"/>
    <col min="12" max="16384" width="11" style="57"/>
  </cols>
  <sheetData>
    <row r="1" spans="2:18" ht="21.75" customHeight="1"/>
    <row r="2" spans="2:18" ht="27.75" customHeight="1">
      <c r="B2" s="316" t="s">
        <v>6</v>
      </c>
      <c r="C2" s="316"/>
      <c r="D2" s="316"/>
      <c r="E2" s="316"/>
      <c r="F2" s="316"/>
      <c r="G2" s="316"/>
      <c r="H2" s="316"/>
      <c r="I2" s="316"/>
      <c r="J2" s="316"/>
      <c r="K2" s="316"/>
      <c r="L2" s="154"/>
      <c r="M2" s="335"/>
    </row>
    <row r="3" spans="2:18" ht="14.25" customHeight="1">
      <c r="B3" s="154"/>
      <c r="C3" s="154"/>
      <c r="D3" s="154"/>
      <c r="E3" s="154"/>
      <c r="F3" s="154"/>
      <c r="G3" s="154"/>
      <c r="H3" s="154"/>
      <c r="I3" s="154"/>
      <c r="J3" s="154"/>
      <c r="K3" s="154"/>
      <c r="L3" s="154"/>
      <c r="M3" s="336"/>
      <c r="N3" s="337"/>
      <c r="O3" s="337"/>
      <c r="P3" s="337"/>
    </row>
    <row r="4" spans="2:18" ht="27.75" customHeight="1">
      <c r="C4" s="216" t="s">
        <v>61</v>
      </c>
      <c r="D4" s="294">
        <f>はじめに!C6</f>
        <v>0</v>
      </c>
      <c r="E4" s="294"/>
      <c r="F4" s="294"/>
      <c r="G4" s="294"/>
      <c r="H4" s="328" t="s">
        <v>232</v>
      </c>
      <c r="I4" s="328"/>
      <c r="J4" s="333"/>
      <c r="K4" s="333"/>
      <c r="M4" s="337"/>
      <c r="N4" s="337"/>
      <c r="O4" s="337"/>
      <c r="P4" s="337"/>
    </row>
    <row r="5" spans="2:18" ht="9.75" customHeight="1">
      <c r="B5" s="306"/>
      <c r="C5" s="306"/>
      <c r="D5" s="306"/>
      <c r="E5" s="306"/>
      <c r="G5" s="306"/>
      <c r="H5" s="328"/>
      <c r="I5" s="328"/>
      <c r="J5" s="328"/>
      <c r="K5" s="328"/>
      <c r="L5" s="334">
        <v>45748</v>
      </c>
    </row>
    <row r="6" spans="2:18" ht="6.75" customHeight="1">
      <c r="C6" s="306"/>
      <c r="D6" s="154"/>
      <c r="E6" s="154"/>
      <c r="F6" s="154"/>
      <c r="G6" s="154"/>
    </row>
    <row r="7" spans="2:18" ht="24" customHeight="1">
      <c r="B7" s="91" t="s">
        <v>27</v>
      </c>
      <c r="C7" s="91" t="s">
        <v>26</v>
      </c>
      <c r="D7" s="91" t="s">
        <v>19</v>
      </c>
      <c r="E7" s="91"/>
      <c r="F7" s="256" t="s">
        <v>76</v>
      </c>
      <c r="G7" s="256" t="s">
        <v>90</v>
      </c>
      <c r="H7" s="91" t="s">
        <v>69</v>
      </c>
      <c r="I7" s="91" t="s">
        <v>24</v>
      </c>
      <c r="J7" s="256" t="s">
        <v>238</v>
      </c>
      <c r="K7" s="91" t="s">
        <v>95</v>
      </c>
    </row>
    <row r="8" spans="2:18" ht="24" customHeight="1">
      <c r="B8" s="91"/>
      <c r="C8" s="91"/>
      <c r="D8" s="66" t="s">
        <v>89</v>
      </c>
      <c r="E8" s="324" t="s">
        <v>16</v>
      </c>
      <c r="F8" s="326"/>
      <c r="G8" s="326"/>
      <c r="H8" s="91"/>
      <c r="I8" s="91"/>
      <c r="J8" s="326"/>
      <c r="K8" s="91"/>
      <c r="M8" s="245" t="s">
        <v>265</v>
      </c>
      <c r="N8" s="245"/>
      <c r="O8" s="245"/>
      <c r="P8" s="245"/>
    </row>
    <row r="9" spans="2:18" s="154" customFormat="1" ht="27.75" customHeight="1">
      <c r="B9" s="91">
        <v>1</v>
      </c>
      <c r="C9" s="320"/>
      <c r="D9" s="322"/>
      <c r="E9" s="325"/>
      <c r="F9" s="327"/>
      <c r="G9" s="91" t="str">
        <f t="shared" ref="G9:G72" si="0">IF(F9="","",(DATEDIF(F9,$L$5,"y")))</f>
        <v/>
      </c>
      <c r="H9" s="329"/>
      <c r="I9" s="96"/>
      <c r="J9" s="96"/>
      <c r="K9" s="96"/>
      <c r="L9" s="154"/>
      <c r="M9" s="304" t="s">
        <v>266</v>
      </c>
      <c r="N9" s="304"/>
      <c r="O9" s="304"/>
      <c r="P9" s="304"/>
      <c r="Q9" s="154"/>
      <c r="R9" s="154"/>
    </row>
    <row r="10" spans="2:18" s="154" customFormat="1" ht="27.75" customHeight="1">
      <c r="B10" s="91">
        <f t="shared" ref="B10:B73" si="1">B9+1</f>
        <v>2</v>
      </c>
      <c r="C10" s="320"/>
      <c r="D10" s="322"/>
      <c r="E10" s="325"/>
      <c r="F10" s="327"/>
      <c r="G10" s="91" t="str">
        <f t="shared" si="0"/>
        <v/>
      </c>
      <c r="H10" s="329"/>
      <c r="I10" s="96"/>
      <c r="J10" s="96"/>
      <c r="K10" s="96"/>
      <c r="L10" s="154"/>
      <c r="M10" s="304"/>
      <c r="N10" s="304"/>
      <c r="O10" s="304"/>
      <c r="P10" s="304"/>
      <c r="Q10" s="154"/>
      <c r="R10" s="154"/>
    </row>
    <row r="11" spans="2:18" s="78" customFormat="1" ht="27.75" customHeight="1">
      <c r="B11" s="91">
        <f t="shared" si="1"/>
        <v>3</v>
      </c>
      <c r="C11" s="321"/>
      <c r="D11" s="323"/>
      <c r="E11" s="325"/>
      <c r="F11" s="323"/>
      <c r="G11" s="247" t="str">
        <f t="shared" si="0"/>
        <v/>
      </c>
      <c r="H11" s="330"/>
      <c r="I11" s="332"/>
      <c r="J11" s="332"/>
      <c r="K11" s="332"/>
      <c r="M11" s="304"/>
      <c r="N11" s="304"/>
      <c r="O11" s="304"/>
      <c r="P11" s="304"/>
    </row>
    <row r="12" spans="2:18" s="78" customFormat="1" ht="27.75" customHeight="1">
      <c r="B12" s="91">
        <f t="shared" si="1"/>
        <v>4</v>
      </c>
      <c r="C12" s="321"/>
      <c r="D12" s="323"/>
      <c r="E12" s="325"/>
      <c r="F12" s="323"/>
      <c r="G12" s="247" t="str">
        <f t="shared" si="0"/>
        <v/>
      </c>
      <c r="H12" s="330"/>
      <c r="I12" s="332"/>
      <c r="J12" s="332"/>
      <c r="K12" s="332"/>
      <c r="M12" s="304"/>
      <c r="N12" s="304"/>
      <c r="O12" s="304"/>
      <c r="P12" s="304"/>
    </row>
    <row r="13" spans="2:18" s="78" customFormat="1" ht="27.75" customHeight="1">
      <c r="B13" s="91">
        <f t="shared" si="1"/>
        <v>5</v>
      </c>
      <c r="C13" s="321"/>
      <c r="D13" s="323"/>
      <c r="E13" s="325"/>
      <c r="F13" s="323"/>
      <c r="G13" s="247" t="str">
        <f t="shared" si="0"/>
        <v/>
      </c>
      <c r="H13" s="330"/>
      <c r="I13" s="332"/>
      <c r="J13" s="332"/>
      <c r="K13" s="332"/>
    </row>
    <row r="14" spans="2:18" s="78" customFormat="1" ht="27.75" customHeight="1">
      <c r="B14" s="91">
        <f t="shared" si="1"/>
        <v>6</v>
      </c>
      <c r="C14" s="321"/>
      <c r="D14" s="323"/>
      <c r="E14" s="325"/>
      <c r="F14" s="323"/>
      <c r="G14" s="247" t="str">
        <f t="shared" si="0"/>
        <v/>
      </c>
      <c r="H14" s="330"/>
      <c r="I14" s="332"/>
      <c r="J14" s="332"/>
      <c r="K14" s="332"/>
      <c r="M14" s="338" t="s">
        <v>267</v>
      </c>
    </row>
    <row r="15" spans="2:18" s="78" customFormat="1" ht="27.75" customHeight="1">
      <c r="B15" s="91">
        <f t="shared" si="1"/>
        <v>7</v>
      </c>
      <c r="C15" s="321"/>
      <c r="D15" s="323"/>
      <c r="E15" s="325"/>
      <c r="F15" s="323"/>
      <c r="G15" s="247" t="str">
        <f t="shared" si="0"/>
        <v/>
      </c>
      <c r="H15" s="330"/>
      <c r="I15" s="332"/>
      <c r="J15" s="332"/>
      <c r="K15" s="332"/>
      <c r="M15" s="339" t="s">
        <v>268</v>
      </c>
      <c r="N15" s="339"/>
      <c r="O15" s="339"/>
      <c r="P15" s="339"/>
      <c r="Q15" s="339"/>
      <c r="R15" s="339"/>
    </row>
    <row r="16" spans="2:18" s="78" customFormat="1" ht="27.75" customHeight="1">
      <c r="B16" s="91">
        <f t="shared" si="1"/>
        <v>8</v>
      </c>
      <c r="C16" s="321"/>
      <c r="D16" s="323"/>
      <c r="E16" s="325"/>
      <c r="F16" s="323"/>
      <c r="G16" s="247" t="str">
        <f t="shared" si="0"/>
        <v/>
      </c>
      <c r="H16" s="330"/>
      <c r="I16" s="332"/>
      <c r="J16" s="332"/>
      <c r="K16" s="332"/>
      <c r="M16" s="339"/>
      <c r="N16" s="339"/>
      <c r="O16" s="339"/>
      <c r="P16" s="339"/>
      <c r="Q16" s="339"/>
      <c r="R16" s="339"/>
    </row>
    <row r="17" spans="2:18" s="78" customFormat="1" ht="27.75" customHeight="1">
      <c r="B17" s="91">
        <f t="shared" si="1"/>
        <v>9</v>
      </c>
      <c r="C17" s="321"/>
      <c r="D17" s="323"/>
      <c r="E17" s="325"/>
      <c r="F17" s="323"/>
      <c r="G17" s="247" t="str">
        <f t="shared" si="0"/>
        <v/>
      </c>
      <c r="H17" s="330"/>
      <c r="I17" s="332"/>
      <c r="J17" s="332"/>
      <c r="K17" s="332"/>
      <c r="M17" s="339"/>
      <c r="N17" s="339"/>
      <c r="O17" s="339"/>
      <c r="P17" s="339"/>
      <c r="Q17" s="339"/>
      <c r="R17" s="339"/>
    </row>
    <row r="18" spans="2:18" s="78" customFormat="1" ht="27.75" customHeight="1">
      <c r="B18" s="91">
        <f t="shared" si="1"/>
        <v>10</v>
      </c>
      <c r="C18" s="321"/>
      <c r="D18" s="323"/>
      <c r="E18" s="325"/>
      <c r="F18" s="323"/>
      <c r="G18" s="247" t="str">
        <f t="shared" si="0"/>
        <v/>
      </c>
      <c r="H18" s="330"/>
      <c r="I18" s="332"/>
      <c r="J18" s="332"/>
      <c r="K18" s="332"/>
    </row>
    <row r="19" spans="2:18" s="78" customFormat="1" ht="27.75" customHeight="1">
      <c r="B19" s="91">
        <f t="shared" si="1"/>
        <v>11</v>
      </c>
      <c r="C19" s="321"/>
      <c r="D19" s="323"/>
      <c r="E19" s="325"/>
      <c r="F19" s="323"/>
      <c r="G19" s="247" t="str">
        <f t="shared" si="0"/>
        <v/>
      </c>
      <c r="H19" s="330"/>
      <c r="I19" s="332"/>
      <c r="J19" s="332"/>
      <c r="K19" s="332"/>
    </row>
    <row r="20" spans="2:18" s="78" customFormat="1" ht="27.75" customHeight="1">
      <c r="B20" s="91">
        <f t="shared" si="1"/>
        <v>12</v>
      </c>
      <c r="C20" s="321"/>
      <c r="D20" s="323"/>
      <c r="E20" s="325"/>
      <c r="F20" s="323"/>
      <c r="G20" s="247" t="str">
        <f t="shared" si="0"/>
        <v/>
      </c>
      <c r="H20" s="330"/>
      <c r="I20" s="332"/>
      <c r="J20" s="332"/>
      <c r="K20" s="332"/>
    </row>
    <row r="21" spans="2:18" s="78" customFormat="1" ht="27.75" customHeight="1">
      <c r="B21" s="91">
        <f t="shared" si="1"/>
        <v>13</v>
      </c>
      <c r="C21" s="321"/>
      <c r="D21" s="323"/>
      <c r="E21" s="325"/>
      <c r="F21" s="323"/>
      <c r="G21" s="247" t="str">
        <f t="shared" si="0"/>
        <v/>
      </c>
      <c r="H21" s="330"/>
      <c r="I21" s="332"/>
      <c r="J21" s="332"/>
      <c r="K21" s="332"/>
    </row>
    <row r="22" spans="2:18" s="78" customFormat="1" ht="27.75" customHeight="1">
      <c r="B22" s="91">
        <f t="shared" si="1"/>
        <v>14</v>
      </c>
      <c r="C22" s="321"/>
      <c r="D22" s="323"/>
      <c r="E22" s="325"/>
      <c r="F22" s="323"/>
      <c r="G22" s="247" t="str">
        <f t="shared" si="0"/>
        <v/>
      </c>
      <c r="H22" s="330"/>
      <c r="I22" s="332"/>
      <c r="J22" s="332"/>
      <c r="K22" s="332"/>
    </row>
    <row r="23" spans="2:18" s="78" customFormat="1" ht="27.75" customHeight="1">
      <c r="B23" s="91">
        <f t="shared" si="1"/>
        <v>15</v>
      </c>
      <c r="C23" s="321"/>
      <c r="D23" s="323"/>
      <c r="E23" s="325"/>
      <c r="F23" s="323"/>
      <c r="G23" s="247" t="str">
        <f t="shared" si="0"/>
        <v/>
      </c>
      <c r="H23" s="330"/>
      <c r="I23" s="332"/>
      <c r="J23" s="332"/>
      <c r="K23" s="332"/>
    </row>
    <row r="24" spans="2:18" s="78" customFormat="1" ht="27.75" customHeight="1">
      <c r="B24" s="91">
        <f t="shared" si="1"/>
        <v>16</v>
      </c>
      <c r="C24" s="321"/>
      <c r="D24" s="323"/>
      <c r="E24" s="325"/>
      <c r="F24" s="323"/>
      <c r="G24" s="247" t="str">
        <f t="shared" si="0"/>
        <v/>
      </c>
      <c r="H24" s="330"/>
      <c r="I24" s="332"/>
      <c r="J24" s="332"/>
      <c r="K24" s="332"/>
    </row>
    <row r="25" spans="2:18" s="78" customFormat="1" ht="27.75" customHeight="1">
      <c r="B25" s="91">
        <f t="shared" si="1"/>
        <v>17</v>
      </c>
      <c r="C25" s="321"/>
      <c r="D25" s="323"/>
      <c r="E25" s="325"/>
      <c r="F25" s="323"/>
      <c r="G25" s="247" t="str">
        <f t="shared" si="0"/>
        <v/>
      </c>
      <c r="H25" s="330"/>
      <c r="I25" s="332"/>
      <c r="J25" s="332"/>
      <c r="K25" s="332"/>
    </row>
    <row r="26" spans="2:18" s="78" customFormat="1" ht="27.75" customHeight="1">
      <c r="B26" s="91">
        <f t="shared" si="1"/>
        <v>18</v>
      </c>
      <c r="C26" s="321"/>
      <c r="D26" s="323"/>
      <c r="E26" s="325"/>
      <c r="F26" s="323"/>
      <c r="G26" s="247" t="str">
        <f t="shared" si="0"/>
        <v/>
      </c>
      <c r="H26" s="330"/>
      <c r="I26" s="332"/>
      <c r="J26" s="332"/>
      <c r="K26" s="332"/>
    </row>
    <row r="27" spans="2:18" s="78" customFormat="1" ht="27.75" customHeight="1">
      <c r="B27" s="91">
        <f t="shared" si="1"/>
        <v>19</v>
      </c>
      <c r="C27" s="321"/>
      <c r="D27" s="323"/>
      <c r="E27" s="325"/>
      <c r="F27" s="323"/>
      <c r="G27" s="247" t="str">
        <f t="shared" si="0"/>
        <v/>
      </c>
      <c r="H27" s="330"/>
      <c r="I27" s="332"/>
      <c r="J27" s="332"/>
      <c r="K27" s="332"/>
    </row>
    <row r="28" spans="2:18" s="78" customFormat="1" ht="27.75" customHeight="1">
      <c r="B28" s="91">
        <f t="shared" si="1"/>
        <v>20</v>
      </c>
      <c r="C28" s="321"/>
      <c r="D28" s="323"/>
      <c r="E28" s="325"/>
      <c r="F28" s="323"/>
      <c r="G28" s="247" t="str">
        <f t="shared" si="0"/>
        <v/>
      </c>
      <c r="H28" s="330"/>
      <c r="I28" s="332"/>
      <c r="J28" s="332"/>
      <c r="K28" s="332"/>
    </row>
    <row r="29" spans="2:18" s="78" customFormat="1" ht="27.75" customHeight="1">
      <c r="B29" s="91">
        <f t="shared" si="1"/>
        <v>21</v>
      </c>
      <c r="C29" s="321"/>
      <c r="D29" s="323"/>
      <c r="E29" s="325"/>
      <c r="F29" s="323"/>
      <c r="G29" s="247" t="str">
        <f t="shared" si="0"/>
        <v/>
      </c>
      <c r="H29" s="330"/>
      <c r="I29" s="332"/>
      <c r="J29" s="332"/>
      <c r="K29" s="332"/>
    </row>
    <row r="30" spans="2:18" s="78" customFormat="1" ht="27.75" customHeight="1">
      <c r="B30" s="91">
        <f t="shared" si="1"/>
        <v>22</v>
      </c>
      <c r="C30" s="321"/>
      <c r="D30" s="323"/>
      <c r="E30" s="325"/>
      <c r="F30" s="323"/>
      <c r="G30" s="247" t="str">
        <f t="shared" si="0"/>
        <v/>
      </c>
      <c r="H30" s="330"/>
      <c r="I30" s="332"/>
      <c r="J30" s="332"/>
      <c r="K30" s="332"/>
    </row>
    <row r="31" spans="2:18" s="78" customFormat="1" ht="27.75" customHeight="1">
      <c r="B31" s="91">
        <f t="shared" si="1"/>
        <v>23</v>
      </c>
      <c r="C31" s="321"/>
      <c r="D31" s="323"/>
      <c r="E31" s="325"/>
      <c r="F31" s="323"/>
      <c r="G31" s="247" t="str">
        <f t="shared" si="0"/>
        <v/>
      </c>
      <c r="H31" s="330"/>
      <c r="I31" s="332"/>
      <c r="J31" s="332"/>
      <c r="K31" s="332"/>
    </row>
    <row r="32" spans="2:18" s="78" customFormat="1" ht="27.75" customHeight="1">
      <c r="B32" s="91">
        <f t="shared" si="1"/>
        <v>24</v>
      </c>
      <c r="C32" s="321"/>
      <c r="D32" s="323"/>
      <c r="E32" s="325"/>
      <c r="F32" s="323"/>
      <c r="G32" s="247" t="str">
        <f t="shared" si="0"/>
        <v/>
      </c>
      <c r="H32" s="330"/>
      <c r="I32" s="332"/>
      <c r="J32" s="332"/>
      <c r="K32" s="332"/>
    </row>
    <row r="33" spans="2:11" s="78" customFormat="1" ht="27.75" customHeight="1">
      <c r="B33" s="91">
        <f t="shared" si="1"/>
        <v>25</v>
      </c>
      <c r="C33" s="321"/>
      <c r="D33" s="323"/>
      <c r="E33" s="325"/>
      <c r="F33" s="323"/>
      <c r="G33" s="247" t="str">
        <f t="shared" si="0"/>
        <v/>
      </c>
      <c r="H33" s="330"/>
      <c r="I33" s="332"/>
      <c r="J33" s="332"/>
      <c r="K33" s="332"/>
    </row>
    <row r="34" spans="2:11" s="78" customFormat="1" ht="27.75" customHeight="1">
      <c r="B34" s="91">
        <f t="shared" si="1"/>
        <v>26</v>
      </c>
      <c r="C34" s="321"/>
      <c r="D34" s="323"/>
      <c r="E34" s="325"/>
      <c r="F34" s="323"/>
      <c r="G34" s="247" t="str">
        <f t="shared" si="0"/>
        <v/>
      </c>
      <c r="H34" s="330"/>
      <c r="I34" s="332"/>
      <c r="J34" s="332"/>
      <c r="K34" s="332"/>
    </row>
    <row r="35" spans="2:11" s="78" customFormat="1" ht="27.75" customHeight="1">
      <c r="B35" s="91">
        <f t="shared" si="1"/>
        <v>27</v>
      </c>
      <c r="C35" s="321"/>
      <c r="D35" s="323"/>
      <c r="E35" s="325"/>
      <c r="F35" s="323"/>
      <c r="G35" s="247" t="str">
        <f t="shared" si="0"/>
        <v/>
      </c>
      <c r="H35" s="330"/>
      <c r="I35" s="332"/>
      <c r="J35" s="332"/>
      <c r="K35" s="332"/>
    </row>
    <row r="36" spans="2:11" s="78" customFormat="1" ht="27.75" customHeight="1">
      <c r="B36" s="91">
        <f t="shared" si="1"/>
        <v>28</v>
      </c>
      <c r="C36" s="321"/>
      <c r="D36" s="323"/>
      <c r="E36" s="325"/>
      <c r="F36" s="323"/>
      <c r="G36" s="247" t="str">
        <f t="shared" si="0"/>
        <v/>
      </c>
      <c r="H36" s="330"/>
      <c r="I36" s="332"/>
      <c r="J36" s="332"/>
      <c r="K36" s="332"/>
    </row>
    <row r="37" spans="2:11" s="78" customFormat="1" ht="27.75" customHeight="1">
      <c r="B37" s="91">
        <f t="shared" si="1"/>
        <v>29</v>
      </c>
      <c r="C37" s="321"/>
      <c r="D37" s="323"/>
      <c r="E37" s="325"/>
      <c r="F37" s="323"/>
      <c r="G37" s="247" t="str">
        <f t="shared" si="0"/>
        <v/>
      </c>
      <c r="H37" s="330"/>
      <c r="I37" s="332"/>
      <c r="J37" s="332"/>
      <c r="K37" s="332"/>
    </row>
    <row r="38" spans="2:11" s="78" customFormat="1" ht="27.75" customHeight="1">
      <c r="B38" s="91">
        <f t="shared" si="1"/>
        <v>30</v>
      </c>
      <c r="C38" s="321"/>
      <c r="D38" s="323"/>
      <c r="E38" s="325"/>
      <c r="F38" s="323"/>
      <c r="G38" s="247" t="str">
        <f t="shared" si="0"/>
        <v/>
      </c>
      <c r="H38" s="330"/>
      <c r="I38" s="332"/>
      <c r="J38" s="332"/>
      <c r="K38" s="332"/>
    </row>
    <row r="39" spans="2:11" s="78" customFormat="1" ht="27.75" customHeight="1">
      <c r="B39" s="91">
        <f t="shared" si="1"/>
        <v>31</v>
      </c>
      <c r="C39" s="321"/>
      <c r="D39" s="323"/>
      <c r="E39" s="325"/>
      <c r="F39" s="323"/>
      <c r="G39" s="247" t="str">
        <f t="shared" si="0"/>
        <v/>
      </c>
      <c r="H39" s="330"/>
      <c r="I39" s="332"/>
      <c r="J39" s="332"/>
      <c r="K39" s="332"/>
    </row>
    <row r="40" spans="2:11" s="78" customFormat="1" ht="27.75" customHeight="1">
      <c r="B40" s="91">
        <f t="shared" si="1"/>
        <v>32</v>
      </c>
      <c r="C40" s="321"/>
      <c r="D40" s="323"/>
      <c r="E40" s="325"/>
      <c r="F40" s="323"/>
      <c r="G40" s="247" t="str">
        <f t="shared" si="0"/>
        <v/>
      </c>
      <c r="H40" s="330"/>
      <c r="I40" s="332"/>
      <c r="J40" s="332"/>
      <c r="K40" s="332"/>
    </row>
    <row r="41" spans="2:11" s="78" customFormat="1" ht="27.75" customHeight="1">
      <c r="B41" s="91">
        <f t="shared" si="1"/>
        <v>33</v>
      </c>
      <c r="C41" s="321"/>
      <c r="D41" s="323"/>
      <c r="E41" s="325"/>
      <c r="F41" s="323"/>
      <c r="G41" s="247" t="str">
        <f t="shared" si="0"/>
        <v/>
      </c>
      <c r="H41" s="330"/>
      <c r="I41" s="332"/>
      <c r="J41" s="332"/>
      <c r="K41" s="332"/>
    </row>
    <row r="42" spans="2:11" s="78" customFormat="1" ht="27.75" customHeight="1">
      <c r="B42" s="91">
        <f t="shared" si="1"/>
        <v>34</v>
      </c>
      <c r="C42" s="321"/>
      <c r="D42" s="323"/>
      <c r="E42" s="325"/>
      <c r="F42" s="323"/>
      <c r="G42" s="247" t="str">
        <f t="shared" si="0"/>
        <v/>
      </c>
      <c r="H42" s="330"/>
      <c r="I42" s="332"/>
      <c r="J42" s="332"/>
      <c r="K42" s="332"/>
    </row>
    <row r="43" spans="2:11" s="78" customFormat="1" ht="27.75" customHeight="1">
      <c r="B43" s="91">
        <f t="shared" si="1"/>
        <v>35</v>
      </c>
      <c r="C43" s="321"/>
      <c r="D43" s="323"/>
      <c r="E43" s="325"/>
      <c r="F43" s="323"/>
      <c r="G43" s="247" t="str">
        <f t="shared" si="0"/>
        <v/>
      </c>
      <c r="H43" s="330"/>
      <c r="I43" s="332"/>
      <c r="J43" s="332"/>
      <c r="K43" s="332"/>
    </row>
    <row r="44" spans="2:11" s="78" customFormat="1" ht="27.75" customHeight="1">
      <c r="B44" s="91">
        <f t="shared" si="1"/>
        <v>36</v>
      </c>
      <c r="C44" s="321"/>
      <c r="D44" s="323"/>
      <c r="E44" s="325"/>
      <c r="F44" s="323"/>
      <c r="G44" s="247" t="str">
        <f t="shared" si="0"/>
        <v/>
      </c>
      <c r="H44" s="330"/>
      <c r="I44" s="332"/>
      <c r="J44" s="332"/>
      <c r="K44" s="332"/>
    </row>
    <row r="45" spans="2:11" s="78" customFormat="1" ht="27.75" customHeight="1">
      <c r="B45" s="91">
        <f t="shared" si="1"/>
        <v>37</v>
      </c>
      <c r="C45" s="321"/>
      <c r="D45" s="323"/>
      <c r="E45" s="325"/>
      <c r="F45" s="323"/>
      <c r="G45" s="247" t="str">
        <f t="shared" si="0"/>
        <v/>
      </c>
      <c r="H45" s="330"/>
      <c r="I45" s="332"/>
      <c r="J45" s="332"/>
      <c r="K45" s="332"/>
    </row>
    <row r="46" spans="2:11" s="78" customFormat="1" ht="27.75" customHeight="1">
      <c r="B46" s="91">
        <f t="shared" si="1"/>
        <v>38</v>
      </c>
      <c r="C46" s="321"/>
      <c r="D46" s="323"/>
      <c r="E46" s="325"/>
      <c r="F46" s="323"/>
      <c r="G46" s="247" t="str">
        <f t="shared" si="0"/>
        <v/>
      </c>
      <c r="H46" s="330"/>
      <c r="I46" s="332"/>
      <c r="J46" s="332"/>
      <c r="K46" s="332"/>
    </row>
    <row r="47" spans="2:11" s="78" customFormat="1" ht="27.75" customHeight="1">
      <c r="B47" s="91">
        <f t="shared" si="1"/>
        <v>39</v>
      </c>
      <c r="C47" s="321"/>
      <c r="D47" s="323"/>
      <c r="E47" s="325"/>
      <c r="F47" s="323"/>
      <c r="G47" s="247" t="str">
        <f t="shared" si="0"/>
        <v/>
      </c>
      <c r="H47" s="330"/>
      <c r="I47" s="332"/>
      <c r="J47" s="332"/>
      <c r="K47" s="332"/>
    </row>
    <row r="48" spans="2:11" s="78" customFormat="1" ht="27.75" customHeight="1">
      <c r="B48" s="91">
        <f t="shared" si="1"/>
        <v>40</v>
      </c>
      <c r="C48" s="321"/>
      <c r="D48" s="323"/>
      <c r="E48" s="325"/>
      <c r="F48" s="323"/>
      <c r="G48" s="247" t="str">
        <f t="shared" si="0"/>
        <v/>
      </c>
      <c r="H48" s="330"/>
      <c r="I48" s="332"/>
      <c r="J48" s="332"/>
      <c r="K48" s="332"/>
    </row>
    <row r="49" spans="2:11" s="78" customFormat="1" ht="27.75" customHeight="1">
      <c r="B49" s="91">
        <f t="shared" si="1"/>
        <v>41</v>
      </c>
      <c r="C49" s="321"/>
      <c r="D49" s="323"/>
      <c r="E49" s="325"/>
      <c r="F49" s="323"/>
      <c r="G49" s="247" t="str">
        <f t="shared" si="0"/>
        <v/>
      </c>
      <c r="H49" s="330"/>
      <c r="I49" s="332"/>
      <c r="J49" s="332"/>
      <c r="K49" s="332"/>
    </row>
    <row r="50" spans="2:11" s="78" customFormat="1" ht="27.75" customHeight="1">
      <c r="B50" s="91">
        <f t="shared" si="1"/>
        <v>42</v>
      </c>
      <c r="C50" s="321"/>
      <c r="D50" s="323"/>
      <c r="E50" s="325"/>
      <c r="F50" s="323"/>
      <c r="G50" s="247" t="str">
        <f t="shared" si="0"/>
        <v/>
      </c>
      <c r="H50" s="330"/>
      <c r="I50" s="332"/>
      <c r="J50" s="332"/>
      <c r="K50" s="332"/>
    </row>
    <row r="51" spans="2:11" s="78" customFormat="1" ht="27.75" customHeight="1">
      <c r="B51" s="91">
        <f t="shared" si="1"/>
        <v>43</v>
      </c>
      <c r="C51" s="321"/>
      <c r="D51" s="323"/>
      <c r="E51" s="325"/>
      <c r="F51" s="323"/>
      <c r="G51" s="247" t="str">
        <f t="shared" si="0"/>
        <v/>
      </c>
      <c r="H51" s="330"/>
      <c r="I51" s="332"/>
      <c r="J51" s="332"/>
      <c r="K51" s="332"/>
    </row>
    <row r="52" spans="2:11" s="78" customFormat="1" ht="27.75" customHeight="1">
      <c r="B52" s="91">
        <f t="shared" si="1"/>
        <v>44</v>
      </c>
      <c r="C52" s="321"/>
      <c r="D52" s="323"/>
      <c r="E52" s="325"/>
      <c r="F52" s="323"/>
      <c r="G52" s="247" t="str">
        <f t="shared" si="0"/>
        <v/>
      </c>
      <c r="H52" s="330"/>
      <c r="I52" s="332"/>
      <c r="J52" s="332"/>
      <c r="K52" s="332"/>
    </row>
    <row r="53" spans="2:11" s="78" customFormat="1" ht="27.75" customHeight="1">
      <c r="B53" s="91">
        <f t="shared" si="1"/>
        <v>45</v>
      </c>
      <c r="C53" s="321"/>
      <c r="D53" s="323"/>
      <c r="E53" s="325"/>
      <c r="F53" s="323"/>
      <c r="G53" s="247" t="str">
        <f t="shared" si="0"/>
        <v/>
      </c>
      <c r="H53" s="330"/>
      <c r="I53" s="332"/>
      <c r="J53" s="332"/>
      <c r="K53" s="332"/>
    </row>
    <row r="54" spans="2:11" s="78" customFormat="1" ht="27.75" customHeight="1">
      <c r="B54" s="91">
        <f t="shared" si="1"/>
        <v>46</v>
      </c>
      <c r="C54" s="321"/>
      <c r="D54" s="323"/>
      <c r="E54" s="325"/>
      <c r="F54" s="323"/>
      <c r="G54" s="247" t="str">
        <f t="shared" si="0"/>
        <v/>
      </c>
      <c r="H54" s="330"/>
      <c r="I54" s="332"/>
      <c r="J54" s="332"/>
      <c r="K54" s="332"/>
    </row>
    <row r="55" spans="2:11" s="78" customFormat="1" ht="27.75" customHeight="1">
      <c r="B55" s="91">
        <f t="shared" si="1"/>
        <v>47</v>
      </c>
      <c r="C55" s="321"/>
      <c r="D55" s="323"/>
      <c r="E55" s="325"/>
      <c r="F55" s="323"/>
      <c r="G55" s="247" t="str">
        <f t="shared" si="0"/>
        <v/>
      </c>
      <c r="H55" s="330"/>
      <c r="I55" s="332"/>
      <c r="J55" s="332"/>
      <c r="K55" s="332"/>
    </row>
    <row r="56" spans="2:11" s="78" customFormat="1" ht="27.75" customHeight="1">
      <c r="B56" s="91">
        <f t="shared" si="1"/>
        <v>48</v>
      </c>
      <c r="C56" s="321"/>
      <c r="D56" s="323"/>
      <c r="E56" s="325"/>
      <c r="F56" s="323"/>
      <c r="G56" s="247" t="str">
        <f t="shared" si="0"/>
        <v/>
      </c>
      <c r="H56" s="330"/>
      <c r="I56" s="332"/>
      <c r="J56" s="332"/>
      <c r="K56" s="332"/>
    </row>
    <row r="57" spans="2:11" s="78" customFormat="1" ht="27.75" customHeight="1">
      <c r="B57" s="91">
        <f t="shared" si="1"/>
        <v>49</v>
      </c>
      <c r="C57" s="321"/>
      <c r="D57" s="323"/>
      <c r="E57" s="325"/>
      <c r="F57" s="323"/>
      <c r="G57" s="247" t="str">
        <f t="shared" si="0"/>
        <v/>
      </c>
      <c r="H57" s="330"/>
      <c r="I57" s="332"/>
      <c r="J57" s="332"/>
      <c r="K57" s="332"/>
    </row>
    <row r="58" spans="2:11" s="78" customFormat="1" ht="27.75" customHeight="1">
      <c r="B58" s="91">
        <f t="shared" si="1"/>
        <v>50</v>
      </c>
      <c r="C58" s="321"/>
      <c r="D58" s="323"/>
      <c r="E58" s="325"/>
      <c r="F58" s="323"/>
      <c r="G58" s="247" t="str">
        <f t="shared" si="0"/>
        <v/>
      </c>
      <c r="H58" s="330"/>
      <c r="I58" s="332"/>
      <c r="J58" s="332"/>
      <c r="K58" s="332"/>
    </row>
    <row r="59" spans="2:11" s="78" customFormat="1" ht="27.75" customHeight="1">
      <c r="B59" s="91">
        <f t="shared" si="1"/>
        <v>51</v>
      </c>
      <c r="C59" s="321"/>
      <c r="D59" s="323"/>
      <c r="E59" s="325"/>
      <c r="F59" s="323"/>
      <c r="G59" s="247" t="str">
        <f t="shared" si="0"/>
        <v/>
      </c>
      <c r="H59" s="330"/>
      <c r="I59" s="332"/>
      <c r="J59" s="332"/>
      <c r="K59" s="332"/>
    </row>
    <row r="60" spans="2:11" s="78" customFormat="1" ht="27.75" customHeight="1">
      <c r="B60" s="91">
        <f t="shared" si="1"/>
        <v>52</v>
      </c>
      <c r="C60" s="321"/>
      <c r="D60" s="323"/>
      <c r="E60" s="325"/>
      <c r="F60" s="323"/>
      <c r="G60" s="247" t="str">
        <f t="shared" si="0"/>
        <v/>
      </c>
      <c r="H60" s="330"/>
      <c r="I60" s="332"/>
      <c r="J60" s="332"/>
      <c r="K60" s="332"/>
    </row>
    <row r="61" spans="2:11" s="78" customFormat="1" ht="27.75" customHeight="1">
      <c r="B61" s="91">
        <f t="shared" si="1"/>
        <v>53</v>
      </c>
      <c r="C61" s="321"/>
      <c r="D61" s="323"/>
      <c r="E61" s="325"/>
      <c r="F61" s="323"/>
      <c r="G61" s="247" t="str">
        <f t="shared" si="0"/>
        <v/>
      </c>
      <c r="H61" s="330"/>
      <c r="I61" s="332"/>
      <c r="J61" s="332"/>
      <c r="K61" s="332"/>
    </row>
    <row r="62" spans="2:11" s="78" customFormat="1" ht="27.75" customHeight="1">
      <c r="B62" s="91">
        <f t="shared" si="1"/>
        <v>54</v>
      </c>
      <c r="C62" s="321"/>
      <c r="D62" s="323"/>
      <c r="E62" s="325"/>
      <c r="F62" s="323"/>
      <c r="G62" s="247" t="str">
        <f t="shared" si="0"/>
        <v/>
      </c>
      <c r="H62" s="330"/>
      <c r="I62" s="332"/>
      <c r="J62" s="332"/>
      <c r="K62" s="332"/>
    </row>
    <row r="63" spans="2:11" s="78" customFormat="1" ht="27.75" customHeight="1">
      <c r="B63" s="91">
        <f t="shared" si="1"/>
        <v>55</v>
      </c>
      <c r="C63" s="321"/>
      <c r="D63" s="323"/>
      <c r="E63" s="325"/>
      <c r="F63" s="323"/>
      <c r="G63" s="247" t="str">
        <f t="shared" si="0"/>
        <v/>
      </c>
      <c r="H63" s="330"/>
      <c r="I63" s="332"/>
      <c r="J63" s="332"/>
      <c r="K63" s="332"/>
    </row>
    <row r="64" spans="2:11" s="78" customFormat="1" ht="27.75" customHeight="1">
      <c r="B64" s="91">
        <f t="shared" si="1"/>
        <v>56</v>
      </c>
      <c r="C64" s="321"/>
      <c r="D64" s="323"/>
      <c r="E64" s="325"/>
      <c r="F64" s="323"/>
      <c r="G64" s="247" t="str">
        <f t="shared" si="0"/>
        <v/>
      </c>
      <c r="H64" s="330"/>
      <c r="I64" s="332"/>
      <c r="J64" s="332"/>
      <c r="K64" s="332"/>
    </row>
    <row r="65" spans="2:11" s="78" customFormat="1" ht="27.75" customHeight="1">
      <c r="B65" s="91">
        <f t="shared" si="1"/>
        <v>57</v>
      </c>
      <c r="C65" s="321"/>
      <c r="D65" s="323"/>
      <c r="E65" s="325"/>
      <c r="F65" s="323"/>
      <c r="G65" s="247" t="str">
        <f t="shared" si="0"/>
        <v/>
      </c>
      <c r="H65" s="330"/>
      <c r="I65" s="332"/>
      <c r="J65" s="332"/>
      <c r="K65" s="332"/>
    </row>
    <row r="66" spans="2:11" s="78" customFormat="1" ht="27.75" customHeight="1">
      <c r="B66" s="91">
        <f t="shared" si="1"/>
        <v>58</v>
      </c>
      <c r="C66" s="321"/>
      <c r="D66" s="323"/>
      <c r="E66" s="325"/>
      <c r="F66" s="323"/>
      <c r="G66" s="247" t="str">
        <f t="shared" si="0"/>
        <v/>
      </c>
      <c r="H66" s="330"/>
      <c r="I66" s="332"/>
      <c r="J66" s="332"/>
      <c r="K66" s="332"/>
    </row>
    <row r="67" spans="2:11" s="78" customFormat="1" ht="27.75" customHeight="1">
      <c r="B67" s="91">
        <f t="shared" si="1"/>
        <v>59</v>
      </c>
      <c r="C67" s="321"/>
      <c r="D67" s="323"/>
      <c r="E67" s="325"/>
      <c r="F67" s="323"/>
      <c r="G67" s="247" t="str">
        <f t="shared" si="0"/>
        <v/>
      </c>
      <c r="H67" s="330"/>
      <c r="I67" s="332"/>
      <c r="J67" s="332"/>
      <c r="K67" s="332"/>
    </row>
    <row r="68" spans="2:11" s="78" customFormat="1" ht="27.75" customHeight="1">
      <c r="B68" s="91">
        <f t="shared" si="1"/>
        <v>60</v>
      </c>
      <c r="C68" s="321"/>
      <c r="D68" s="323"/>
      <c r="E68" s="325"/>
      <c r="F68" s="323"/>
      <c r="G68" s="247" t="str">
        <f t="shared" si="0"/>
        <v/>
      </c>
      <c r="H68" s="330"/>
      <c r="I68" s="332"/>
      <c r="J68" s="332"/>
      <c r="K68" s="332"/>
    </row>
    <row r="69" spans="2:11" s="78" customFormat="1" ht="27.75" customHeight="1">
      <c r="B69" s="91">
        <f t="shared" si="1"/>
        <v>61</v>
      </c>
      <c r="C69" s="321"/>
      <c r="D69" s="323"/>
      <c r="E69" s="325"/>
      <c r="F69" s="323"/>
      <c r="G69" s="247" t="str">
        <f t="shared" si="0"/>
        <v/>
      </c>
      <c r="H69" s="330"/>
      <c r="I69" s="332"/>
      <c r="J69" s="332"/>
      <c r="K69" s="332"/>
    </row>
    <row r="70" spans="2:11" s="78" customFormat="1" ht="27.75" customHeight="1">
      <c r="B70" s="91">
        <f t="shared" si="1"/>
        <v>62</v>
      </c>
      <c r="C70" s="321"/>
      <c r="D70" s="323"/>
      <c r="E70" s="325"/>
      <c r="F70" s="323"/>
      <c r="G70" s="247" t="str">
        <f t="shared" si="0"/>
        <v/>
      </c>
      <c r="H70" s="330"/>
      <c r="I70" s="332"/>
      <c r="J70" s="332"/>
      <c r="K70" s="332"/>
    </row>
    <row r="71" spans="2:11" s="78" customFormat="1" ht="27.75" customHeight="1">
      <c r="B71" s="91">
        <f t="shared" si="1"/>
        <v>63</v>
      </c>
      <c r="C71" s="321"/>
      <c r="D71" s="323"/>
      <c r="E71" s="325"/>
      <c r="F71" s="323"/>
      <c r="G71" s="247" t="str">
        <f t="shared" si="0"/>
        <v/>
      </c>
      <c r="H71" s="330"/>
      <c r="I71" s="332"/>
      <c r="J71" s="332"/>
      <c r="K71" s="332"/>
    </row>
    <row r="72" spans="2:11" s="78" customFormat="1" ht="27.75" customHeight="1">
      <c r="B72" s="91">
        <f t="shared" si="1"/>
        <v>64</v>
      </c>
      <c r="C72" s="321"/>
      <c r="D72" s="323"/>
      <c r="E72" s="325"/>
      <c r="F72" s="323"/>
      <c r="G72" s="247" t="str">
        <f t="shared" si="0"/>
        <v/>
      </c>
      <c r="H72" s="330"/>
      <c r="I72" s="332"/>
      <c r="J72" s="332"/>
      <c r="K72" s="332"/>
    </row>
    <row r="73" spans="2:11" s="78" customFormat="1" ht="27.75" customHeight="1">
      <c r="B73" s="91">
        <f t="shared" si="1"/>
        <v>65</v>
      </c>
      <c r="C73" s="321"/>
      <c r="D73" s="323"/>
      <c r="E73" s="325"/>
      <c r="F73" s="323"/>
      <c r="G73" s="247" t="str">
        <f t="shared" ref="G73:G136" si="2">IF(F73="","",(DATEDIF(F73,$L$5,"y")))</f>
        <v/>
      </c>
      <c r="H73" s="330"/>
      <c r="I73" s="332"/>
      <c r="J73" s="332"/>
      <c r="K73" s="332"/>
    </row>
    <row r="74" spans="2:11" s="78" customFormat="1" ht="27.75" customHeight="1">
      <c r="B74" s="91">
        <f t="shared" ref="B74:B137" si="3">B73+1</f>
        <v>66</v>
      </c>
      <c r="C74" s="321"/>
      <c r="D74" s="323"/>
      <c r="E74" s="325"/>
      <c r="F74" s="323"/>
      <c r="G74" s="247" t="str">
        <f t="shared" si="2"/>
        <v/>
      </c>
      <c r="H74" s="330"/>
      <c r="I74" s="332"/>
      <c r="J74" s="332"/>
      <c r="K74" s="332"/>
    </row>
    <row r="75" spans="2:11" s="78" customFormat="1" ht="27.75" customHeight="1">
      <c r="B75" s="91">
        <f t="shared" si="3"/>
        <v>67</v>
      </c>
      <c r="C75" s="321"/>
      <c r="D75" s="323"/>
      <c r="E75" s="325"/>
      <c r="F75" s="323"/>
      <c r="G75" s="247" t="str">
        <f t="shared" si="2"/>
        <v/>
      </c>
      <c r="H75" s="330"/>
      <c r="I75" s="332"/>
      <c r="J75" s="332"/>
      <c r="K75" s="332"/>
    </row>
    <row r="76" spans="2:11" s="78" customFormat="1" ht="27.75" customHeight="1">
      <c r="B76" s="91">
        <f t="shared" si="3"/>
        <v>68</v>
      </c>
      <c r="C76" s="321"/>
      <c r="D76" s="323"/>
      <c r="E76" s="325"/>
      <c r="F76" s="323"/>
      <c r="G76" s="247" t="str">
        <f t="shared" si="2"/>
        <v/>
      </c>
      <c r="H76" s="330"/>
      <c r="I76" s="332"/>
      <c r="J76" s="332"/>
      <c r="K76" s="332"/>
    </row>
    <row r="77" spans="2:11" s="78" customFormat="1" ht="27.75" customHeight="1">
      <c r="B77" s="91">
        <f t="shared" si="3"/>
        <v>69</v>
      </c>
      <c r="C77" s="321"/>
      <c r="D77" s="323"/>
      <c r="E77" s="325"/>
      <c r="F77" s="323"/>
      <c r="G77" s="247" t="str">
        <f t="shared" si="2"/>
        <v/>
      </c>
      <c r="H77" s="330"/>
      <c r="I77" s="332"/>
      <c r="J77" s="332"/>
      <c r="K77" s="332"/>
    </row>
    <row r="78" spans="2:11" s="78" customFormat="1" ht="27.75" customHeight="1">
      <c r="B78" s="91">
        <f t="shared" si="3"/>
        <v>70</v>
      </c>
      <c r="C78" s="321"/>
      <c r="D78" s="323"/>
      <c r="E78" s="325"/>
      <c r="F78" s="323"/>
      <c r="G78" s="247" t="str">
        <f t="shared" si="2"/>
        <v/>
      </c>
      <c r="H78" s="330"/>
      <c r="I78" s="332"/>
      <c r="J78" s="332"/>
      <c r="K78" s="332"/>
    </row>
    <row r="79" spans="2:11" s="78" customFormat="1" ht="27.75" customHeight="1">
      <c r="B79" s="91">
        <f t="shared" si="3"/>
        <v>71</v>
      </c>
      <c r="C79" s="321"/>
      <c r="D79" s="323"/>
      <c r="E79" s="325"/>
      <c r="F79" s="323"/>
      <c r="G79" s="247" t="str">
        <f t="shared" si="2"/>
        <v/>
      </c>
      <c r="H79" s="330"/>
      <c r="I79" s="332"/>
      <c r="J79" s="332"/>
      <c r="K79" s="332"/>
    </row>
    <row r="80" spans="2:11" s="78" customFormat="1" ht="27.75" customHeight="1">
      <c r="B80" s="91">
        <f t="shared" si="3"/>
        <v>72</v>
      </c>
      <c r="C80" s="321"/>
      <c r="D80" s="323"/>
      <c r="E80" s="325"/>
      <c r="F80" s="323"/>
      <c r="G80" s="247" t="str">
        <f t="shared" si="2"/>
        <v/>
      </c>
      <c r="H80" s="330"/>
      <c r="I80" s="332"/>
      <c r="J80" s="332"/>
      <c r="K80" s="332"/>
    </row>
    <row r="81" spans="2:11" s="78" customFormat="1" ht="27.75" customHeight="1">
      <c r="B81" s="91">
        <f t="shared" si="3"/>
        <v>73</v>
      </c>
      <c r="C81" s="321"/>
      <c r="D81" s="323"/>
      <c r="E81" s="325"/>
      <c r="F81" s="323"/>
      <c r="G81" s="247" t="str">
        <f t="shared" si="2"/>
        <v/>
      </c>
      <c r="H81" s="330"/>
      <c r="I81" s="332"/>
      <c r="J81" s="332"/>
      <c r="K81" s="332"/>
    </row>
    <row r="82" spans="2:11" s="78" customFormat="1" ht="27.75" customHeight="1">
      <c r="B82" s="91">
        <f t="shared" si="3"/>
        <v>74</v>
      </c>
      <c r="C82" s="321"/>
      <c r="D82" s="323"/>
      <c r="E82" s="325"/>
      <c r="F82" s="323"/>
      <c r="G82" s="247" t="str">
        <f t="shared" si="2"/>
        <v/>
      </c>
      <c r="H82" s="330"/>
      <c r="I82" s="332"/>
      <c r="J82" s="332"/>
      <c r="K82" s="332"/>
    </row>
    <row r="83" spans="2:11" s="78" customFormat="1" ht="27.75" customHeight="1">
      <c r="B83" s="91">
        <f t="shared" si="3"/>
        <v>75</v>
      </c>
      <c r="C83" s="321"/>
      <c r="D83" s="323"/>
      <c r="E83" s="325"/>
      <c r="F83" s="323"/>
      <c r="G83" s="247" t="str">
        <f t="shared" si="2"/>
        <v/>
      </c>
      <c r="H83" s="330"/>
      <c r="I83" s="332"/>
      <c r="J83" s="332"/>
      <c r="K83" s="332"/>
    </row>
    <row r="84" spans="2:11" s="78" customFormat="1" ht="27.75" customHeight="1">
      <c r="B84" s="91">
        <f t="shared" si="3"/>
        <v>76</v>
      </c>
      <c r="C84" s="321"/>
      <c r="D84" s="323"/>
      <c r="E84" s="325"/>
      <c r="F84" s="323"/>
      <c r="G84" s="247" t="str">
        <f t="shared" si="2"/>
        <v/>
      </c>
      <c r="H84" s="330"/>
      <c r="I84" s="332"/>
      <c r="J84" s="332"/>
      <c r="K84" s="332"/>
    </row>
    <row r="85" spans="2:11" s="78" customFormat="1" ht="27.75" customHeight="1">
      <c r="B85" s="91">
        <f t="shared" si="3"/>
        <v>77</v>
      </c>
      <c r="C85" s="321"/>
      <c r="D85" s="323"/>
      <c r="E85" s="325"/>
      <c r="F85" s="323"/>
      <c r="G85" s="247" t="str">
        <f t="shared" si="2"/>
        <v/>
      </c>
      <c r="H85" s="330"/>
      <c r="I85" s="332"/>
      <c r="J85" s="332"/>
      <c r="K85" s="332"/>
    </row>
    <row r="86" spans="2:11" s="78" customFormat="1" ht="27.75" customHeight="1">
      <c r="B86" s="91">
        <f t="shared" si="3"/>
        <v>78</v>
      </c>
      <c r="C86" s="321"/>
      <c r="D86" s="323"/>
      <c r="E86" s="325"/>
      <c r="F86" s="323"/>
      <c r="G86" s="247" t="str">
        <f t="shared" si="2"/>
        <v/>
      </c>
      <c r="H86" s="330"/>
      <c r="I86" s="332"/>
      <c r="J86" s="332"/>
      <c r="K86" s="332"/>
    </row>
    <row r="87" spans="2:11" s="78" customFormat="1" ht="27.75" customHeight="1">
      <c r="B87" s="91">
        <f t="shared" si="3"/>
        <v>79</v>
      </c>
      <c r="C87" s="321"/>
      <c r="D87" s="323"/>
      <c r="E87" s="325"/>
      <c r="F87" s="323"/>
      <c r="G87" s="247" t="str">
        <f t="shared" si="2"/>
        <v/>
      </c>
      <c r="H87" s="330"/>
      <c r="I87" s="332"/>
      <c r="J87" s="332"/>
      <c r="K87" s="332"/>
    </row>
    <row r="88" spans="2:11" s="78" customFormat="1" ht="27.75" customHeight="1">
      <c r="B88" s="91">
        <f t="shared" si="3"/>
        <v>80</v>
      </c>
      <c r="C88" s="321"/>
      <c r="D88" s="323"/>
      <c r="E88" s="325"/>
      <c r="F88" s="323"/>
      <c r="G88" s="247" t="str">
        <f t="shared" si="2"/>
        <v/>
      </c>
      <c r="H88" s="330"/>
      <c r="I88" s="332"/>
      <c r="J88" s="332"/>
      <c r="K88" s="332"/>
    </row>
    <row r="89" spans="2:11" s="78" customFormat="1" ht="27.75" customHeight="1">
      <c r="B89" s="91">
        <f t="shared" si="3"/>
        <v>81</v>
      </c>
      <c r="C89" s="321"/>
      <c r="D89" s="323"/>
      <c r="E89" s="325"/>
      <c r="F89" s="323"/>
      <c r="G89" s="247" t="str">
        <f t="shared" si="2"/>
        <v/>
      </c>
      <c r="H89" s="330"/>
      <c r="I89" s="332"/>
      <c r="J89" s="332"/>
      <c r="K89" s="332"/>
    </row>
    <row r="90" spans="2:11" s="78" customFormat="1" ht="27.75" customHeight="1">
      <c r="B90" s="91">
        <f t="shared" si="3"/>
        <v>82</v>
      </c>
      <c r="C90" s="321"/>
      <c r="D90" s="323"/>
      <c r="E90" s="325"/>
      <c r="F90" s="323"/>
      <c r="G90" s="247" t="str">
        <f t="shared" si="2"/>
        <v/>
      </c>
      <c r="H90" s="330"/>
      <c r="I90" s="332"/>
      <c r="J90" s="332"/>
      <c r="K90" s="332"/>
    </row>
    <row r="91" spans="2:11" s="78" customFormat="1" ht="27.75" customHeight="1">
      <c r="B91" s="91">
        <f t="shared" si="3"/>
        <v>83</v>
      </c>
      <c r="C91" s="321"/>
      <c r="D91" s="323"/>
      <c r="E91" s="325"/>
      <c r="F91" s="323"/>
      <c r="G91" s="247" t="str">
        <f t="shared" si="2"/>
        <v/>
      </c>
      <c r="H91" s="330"/>
      <c r="I91" s="332"/>
      <c r="J91" s="332"/>
      <c r="K91" s="332"/>
    </row>
    <row r="92" spans="2:11" s="78" customFormat="1" ht="27.75" customHeight="1">
      <c r="B92" s="91">
        <f t="shared" si="3"/>
        <v>84</v>
      </c>
      <c r="C92" s="321"/>
      <c r="D92" s="323"/>
      <c r="E92" s="325"/>
      <c r="F92" s="323"/>
      <c r="G92" s="247" t="str">
        <f t="shared" si="2"/>
        <v/>
      </c>
      <c r="H92" s="330"/>
      <c r="I92" s="332"/>
      <c r="J92" s="332"/>
      <c r="K92" s="332"/>
    </row>
    <row r="93" spans="2:11" s="78" customFormat="1" ht="27.75" customHeight="1">
      <c r="B93" s="91">
        <f t="shared" si="3"/>
        <v>85</v>
      </c>
      <c r="C93" s="321"/>
      <c r="D93" s="323"/>
      <c r="E93" s="325"/>
      <c r="F93" s="323"/>
      <c r="G93" s="247" t="str">
        <f t="shared" si="2"/>
        <v/>
      </c>
      <c r="H93" s="330"/>
      <c r="I93" s="332"/>
      <c r="J93" s="332"/>
      <c r="K93" s="332"/>
    </row>
    <row r="94" spans="2:11" s="78" customFormat="1" ht="27.75" customHeight="1">
      <c r="B94" s="91">
        <f t="shared" si="3"/>
        <v>86</v>
      </c>
      <c r="C94" s="321"/>
      <c r="D94" s="323"/>
      <c r="E94" s="325"/>
      <c r="F94" s="323"/>
      <c r="G94" s="247" t="str">
        <f t="shared" si="2"/>
        <v/>
      </c>
      <c r="H94" s="330"/>
      <c r="I94" s="332"/>
      <c r="J94" s="332"/>
      <c r="K94" s="332"/>
    </row>
    <row r="95" spans="2:11" s="78" customFormat="1" ht="27.75" customHeight="1">
      <c r="B95" s="91">
        <f t="shared" si="3"/>
        <v>87</v>
      </c>
      <c r="C95" s="321"/>
      <c r="D95" s="323"/>
      <c r="E95" s="325"/>
      <c r="F95" s="323"/>
      <c r="G95" s="247" t="str">
        <f t="shared" si="2"/>
        <v/>
      </c>
      <c r="H95" s="330"/>
      <c r="I95" s="332"/>
      <c r="J95" s="332"/>
      <c r="K95" s="332"/>
    </row>
    <row r="96" spans="2:11" s="78" customFormat="1" ht="27.75" customHeight="1">
      <c r="B96" s="91">
        <f t="shared" si="3"/>
        <v>88</v>
      </c>
      <c r="C96" s="321"/>
      <c r="D96" s="323"/>
      <c r="E96" s="325"/>
      <c r="F96" s="323"/>
      <c r="G96" s="247" t="str">
        <f t="shared" si="2"/>
        <v/>
      </c>
      <c r="H96" s="330"/>
      <c r="I96" s="332"/>
      <c r="J96" s="332"/>
      <c r="K96" s="332"/>
    </row>
    <row r="97" spans="2:11" s="78" customFormat="1" ht="27.75" customHeight="1">
      <c r="B97" s="91">
        <f t="shared" si="3"/>
        <v>89</v>
      </c>
      <c r="C97" s="321"/>
      <c r="D97" s="323"/>
      <c r="E97" s="325"/>
      <c r="F97" s="323"/>
      <c r="G97" s="247" t="str">
        <f t="shared" si="2"/>
        <v/>
      </c>
      <c r="H97" s="330"/>
      <c r="I97" s="332"/>
      <c r="J97" s="332"/>
      <c r="K97" s="332"/>
    </row>
    <row r="98" spans="2:11" s="78" customFormat="1" ht="27.75" customHeight="1">
      <c r="B98" s="91">
        <f t="shared" si="3"/>
        <v>90</v>
      </c>
      <c r="C98" s="321"/>
      <c r="D98" s="323"/>
      <c r="E98" s="325"/>
      <c r="F98" s="323"/>
      <c r="G98" s="247" t="str">
        <f t="shared" si="2"/>
        <v/>
      </c>
      <c r="H98" s="330"/>
      <c r="I98" s="332"/>
      <c r="J98" s="332"/>
      <c r="K98" s="332"/>
    </row>
    <row r="99" spans="2:11" s="78" customFormat="1" ht="27.75" customHeight="1">
      <c r="B99" s="91">
        <f t="shared" si="3"/>
        <v>91</v>
      </c>
      <c r="C99" s="321"/>
      <c r="D99" s="323"/>
      <c r="E99" s="325"/>
      <c r="F99" s="323"/>
      <c r="G99" s="247" t="str">
        <f t="shared" si="2"/>
        <v/>
      </c>
      <c r="H99" s="330"/>
      <c r="I99" s="332"/>
      <c r="J99" s="332"/>
      <c r="K99" s="332"/>
    </row>
    <row r="100" spans="2:11" s="78" customFormat="1" ht="27.75" customHeight="1">
      <c r="B100" s="91">
        <f t="shared" si="3"/>
        <v>92</v>
      </c>
      <c r="C100" s="321"/>
      <c r="D100" s="323"/>
      <c r="E100" s="325"/>
      <c r="F100" s="323"/>
      <c r="G100" s="247" t="str">
        <f t="shared" si="2"/>
        <v/>
      </c>
      <c r="H100" s="330"/>
      <c r="I100" s="332"/>
      <c r="J100" s="332"/>
      <c r="K100" s="332"/>
    </row>
    <row r="101" spans="2:11" s="78" customFormat="1" ht="27.75" customHeight="1">
      <c r="B101" s="91">
        <f t="shared" si="3"/>
        <v>93</v>
      </c>
      <c r="C101" s="321"/>
      <c r="D101" s="323"/>
      <c r="E101" s="325"/>
      <c r="F101" s="323"/>
      <c r="G101" s="247" t="str">
        <f t="shared" si="2"/>
        <v/>
      </c>
      <c r="H101" s="330"/>
      <c r="I101" s="332"/>
      <c r="J101" s="332"/>
      <c r="K101" s="332"/>
    </row>
    <row r="102" spans="2:11" s="78" customFormat="1" ht="27.75" customHeight="1">
      <c r="B102" s="91">
        <f t="shared" si="3"/>
        <v>94</v>
      </c>
      <c r="C102" s="321"/>
      <c r="D102" s="323"/>
      <c r="E102" s="325"/>
      <c r="F102" s="323"/>
      <c r="G102" s="247" t="str">
        <f t="shared" si="2"/>
        <v/>
      </c>
      <c r="H102" s="330"/>
      <c r="I102" s="332"/>
      <c r="J102" s="332"/>
      <c r="K102" s="332"/>
    </row>
    <row r="103" spans="2:11" s="78" customFormat="1" ht="27.75" customHeight="1">
      <c r="B103" s="91">
        <f t="shared" si="3"/>
        <v>95</v>
      </c>
      <c r="C103" s="321"/>
      <c r="D103" s="323"/>
      <c r="E103" s="325"/>
      <c r="F103" s="323"/>
      <c r="G103" s="247" t="str">
        <f t="shared" si="2"/>
        <v/>
      </c>
      <c r="H103" s="330"/>
      <c r="I103" s="332"/>
      <c r="J103" s="332"/>
      <c r="K103" s="332"/>
    </row>
    <row r="104" spans="2:11" s="78" customFormat="1" ht="27.75" customHeight="1">
      <c r="B104" s="91">
        <f t="shared" si="3"/>
        <v>96</v>
      </c>
      <c r="C104" s="321"/>
      <c r="D104" s="323"/>
      <c r="E104" s="325"/>
      <c r="F104" s="323"/>
      <c r="G104" s="247" t="str">
        <f t="shared" si="2"/>
        <v/>
      </c>
      <c r="H104" s="330"/>
      <c r="I104" s="332"/>
      <c r="J104" s="332"/>
      <c r="K104" s="332"/>
    </row>
    <row r="105" spans="2:11" s="78" customFormat="1" ht="27.75" customHeight="1">
      <c r="B105" s="91">
        <f t="shared" si="3"/>
        <v>97</v>
      </c>
      <c r="C105" s="321"/>
      <c r="D105" s="323"/>
      <c r="E105" s="325"/>
      <c r="F105" s="323"/>
      <c r="G105" s="247" t="str">
        <f t="shared" si="2"/>
        <v/>
      </c>
      <c r="H105" s="330"/>
      <c r="I105" s="332"/>
      <c r="J105" s="332"/>
      <c r="K105" s="332"/>
    </row>
    <row r="106" spans="2:11" s="78" customFormat="1" ht="27.75" customHeight="1">
      <c r="B106" s="91">
        <f t="shared" si="3"/>
        <v>98</v>
      </c>
      <c r="C106" s="321"/>
      <c r="D106" s="323"/>
      <c r="E106" s="325"/>
      <c r="F106" s="323"/>
      <c r="G106" s="247" t="str">
        <f t="shared" si="2"/>
        <v/>
      </c>
      <c r="H106" s="330"/>
      <c r="I106" s="332"/>
      <c r="J106" s="332"/>
      <c r="K106" s="332"/>
    </row>
    <row r="107" spans="2:11" s="78" customFormat="1" ht="27.75" customHeight="1">
      <c r="B107" s="91">
        <f t="shared" si="3"/>
        <v>99</v>
      </c>
      <c r="C107" s="321"/>
      <c r="D107" s="323"/>
      <c r="E107" s="325"/>
      <c r="F107" s="323"/>
      <c r="G107" s="247" t="str">
        <f t="shared" si="2"/>
        <v/>
      </c>
      <c r="H107" s="330"/>
      <c r="I107" s="332"/>
      <c r="J107" s="332"/>
      <c r="K107" s="332"/>
    </row>
    <row r="108" spans="2:11" s="78" customFormat="1" ht="27.75" customHeight="1">
      <c r="B108" s="91">
        <f t="shared" si="3"/>
        <v>100</v>
      </c>
      <c r="C108" s="321"/>
      <c r="D108" s="323"/>
      <c r="E108" s="325"/>
      <c r="F108" s="323"/>
      <c r="G108" s="247" t="str">
        <f t="shared" si="2"/>
        <v/>
      </c>
      <c r="H108" s="330"/>
      <c r="I108" s="332"/>
      <c r="J108" s="332"/>
      <c r="K108" s="332"/>
    </row>
    <row r="109" spans="2:11" s="78" customFormat="1" ht="27.75" customHeight="1">
      <c r="B109" s="91">
        <f t="shared" si="3"/>
        <v>101</v>
      </c>
      <c r="C109" s="321"/>
      <c r="D109" s="323"/>
      <c r="E109" s="325"/>
      <c r="F109" s="323"/>
      <c r="G109" s="247" t="str">
        <f t="shared" si="2"/>
        <v/>
      </c>
      <c r="H109" s="330"/>
      <c r="I109" s="332"/>
      <c r="J109" s="332"/>
      <c r="K109" s="332"/>
    </row>
    <row r="110" spans="2:11" s="78" customFormat="1" ht="27.75" customHeight="1">
      <c r="B110" s="91">
        <f t="shared" si="3"/>
        <v>102</v>
      </c>
      <c r="C110" s="321"/>
      <c r="D110" s="323"/>
      <c r="E110" s="325"/>
      <c r="F110" s="323"/>
      <c r="G110" s="247" t="str">
        <f t="shared" si="2"/>
        <v/>
      </c>
      <c r="H110" s="330"/>
      <c r="I110" s="332"/>
      <c r="J110" s="332"/>
      <c r="K110" s="332"/>
    </row>
    <row r="111" spans="2:11" s="78" customFormat="1" ht="27.75" customHeight="1">
      <c r="B111" s="91">
        <f t="shared" si="3"/>
        <v>103</v>
      </c>
      <c r="C111" s="321"/>
      <c r="D111" s="323"/>
      <c r="E111" s="325"/>
      <c r="F111" s="323"/>
      <c r="G111" s="247" t="str">
        <f t="shared" si="2"/>
        <v/>
      </c>
      <c r="H111" s="330"/>
      <c r="I111" s="332"/>
      <c r="J111" s="332"/>
      <c r="K111" s="332"/>
    </row>
    <row r="112" spans="2:11" s="78" customFormat="1" ht="27.75" customHeight="1">
      <c r="B112" s="91">
        <f t="shared" si="3"/>
        <v>104</v>
      </c>
      <c r="C112" s="321"/>
      <c r="D112" s="323"/>
      <c r="E112" s="325"/>
      <c r="F112" s="323"/>
      <c r="G112" s="247" t="str">
        <f t="shared" si="2"/>
        <v/>
      </c>
      <c r="H112" s="330"/>
      <c r="I112" s="332"/>
      <c r="J112" s="332"/>
      <c r="K112" s="332"/>
    </row>
    <row r="113" spans="2:11" s="78" customFormat="1" ht="27.75" customHeight="1">
      <c r="B113" s="91">
        <f t="shared" si="3"/>
        <v>105</v>
      </c>
      <c r="C113" s="321"/>
      <c r="D113" s="323"/>
      <c r="E113" s="325"/>
      <c r="F113" s="323"/>
      <c r="G113" s="247" t="str">
        <f t="shared" si="2"/>
        <v/>
      </c>
      <c r="H113" s="330"/>
      <c r="I113" s="332"/>
      <c r="J113" s="332"/>
      <c r="K113" s="332"/>
    </row>
    <row r="114" spans="2:11" s="78" customFormat="1" ht="27.75" customHeight="1">
      <c r="B114" s="91">
        <f t="shared" si="3"/>
        <v>106</v>
      </c>
      <c r="C114" s="321"/>
      <c r="D114" s="323"/>
      <c r="E114" s="325"/>
      <c r="F114" s="323"/>
      <c r="G114" s="247" t="str">
        <f t="shared" si="2"/>
        <v/>
      </c>
      <c r="H114" s="330"/>
      <c r="I114" s="332"/>
      <c r="J114" s="332"/>
      <c r="K114" s="332"/>
    </row>
    <row r="115" spans="2:11" s="78" customFormat="1" ht="27.75" customHeight="1">
      <c r="B115" s="91">
        <f t="shared" si="3"/>
        <v>107</v>
      </c>
      <c r="C115" s="321"/>
      <c r="D115" s="323"/>
      <c r="E115" s="325"/>
      <c r="F115" s="323"/>
      <c r="G115" s="247" t="str">
        <f t="shared" si="2"/>
        <v/>
      </c>
      <c r="H115" s="330"/>
      <c r="I115" s="332"/>
      <c r="J115" s="332"/>
      <c r="K115" s="332"/>
    </row>
    <row r="116" spans="2:11" s="78" customFormat="1" ht="27.75" customHeight="1">
      <c r="B116" s="91">
        <f t="shared" si="3"/>
        <v>108</v>
      </c>
      <c r="C116" s="321"/>
      <c r="D116" s="323"/>
      <c r="E116" s="325"/>
      <c r="F116" s="323"/>
      <c r="G116" s="247" t="str">
        <f t="shared" si="2"/>
        <v/>
      </c>
      <c r="H116" s="330"/>
      <c r="I116" s="332"/>
      <c r="J116" s="332"/>
      <c r="K116" s="332"/>
    </row>
    <row r="117" spans="2:11" s="78" customFormat="1" ht="27.75" customHeight="1">
      <c r="B117" s="91">
        <f t="shared" si="3"/>
        <v>109</v>
      </c>
      <c r="C117" s="321"/>
      <c r="D117" s="323"/>
      <c r="E117" s="325"/>
      <c r="F117" s="323"/>
      <c r="G117" s="247" t="str">
        <f t="shared" si="2"/>
        <v/>
      </c>
      <c r="H117" s="330"/>
      <c r="I117" s="332"/>
      <c r="J117" s="332"/>
      <c r="K117" s="332"/>
    </row>
    <row r="118" spans="2:11" s="78" customFormat="1" ht="27.75" customHeight="1">
      <c r="B118" s="91">
        <f t="shared" si="3"/>
        <v>110</v>
      </c>
      <c r="C118" s="321"/>
      <c r="D118" s="323"/>
      <c r="E118" s="325"/>
      <c r="F118" s="323"/>
      <c r="G118" s="247" t="str">
        <f t="shared" si="2"/>
        <v/>
      </c>
      <c r="H118" s="330"/>
      <c r="I118" s="332"/>
      <c r="J118" s="332"/>
      <c r="K118" s="332"/>
    </row>
    <row r="119" spans="2:11" s="78" customFormat="1" ht="27.75" customHeight="1">
      <c r="B119" s="91">
        <f t="shared" si="3"/>
        <v>111</v>
      </c>
      <c r="C119" s="321"/>
      <c r="D119" s="323"/>
      <c r="E119" s="325"/>
      <c r="F119" s="323"/>
      <c r="G119" s="247" t="str">
        <f t="shared" si="2"/>
        <v/>
      </c>
      <c r="H119" s="330"/>
      <c r="I119" s="332"/>
      <c r="J119" s="332"/>
      <c r="K119" s="332"/>
    </row>
    <row r="120" spans="2:11" s="78" customFormat="1" ht="27.75" customHeight="1">
      <c r="B120" s="91">
        <f t="shared" si="3"/>
        <v>112</v>
      </c>
      <c r="C120" s="321"/>
      <c r="D120" s="323"/>
      <c r="E120" s="325"/>
      <c r="F120" s="323"/>
      <c r="G120" s="247" t="str">
        <f t="shared" si="2"/>
        <v/>
      </c>
      <c r="H120" s="330"/>
      <c r="I120" s="332"/>
      <c r="J120" s="332"/>
      <c r="K120" s="332"/>
    </row>
    <row r="121" spans="2:11" s="78" customFormat="1" ht="27.75" customHeight="1">
      <c r="B121" s="91">
        <f t="shared" si="3"/>
        <v>113</v>
      </c>
      <c r="C121" s="321"/>
      <c r="D121" s="323"/>
      <c r="E121" s="325"/>
      <c r="F121" s="323"/>
      <c r="G121" s="247" t="str">
        <f t="shared" si="2"/>
        <v/>
      </c>
      <c r="H121" s="330"/>
      <c r="I121" s="332"/>
      <c r="J121" s="332"/>
      <c r="K121" s="332"/>
    </row>
    <row r="122" spans="2:11" s="78" customFormat="1" ht="27.75" customHeight="1">
      <c r="B122" s="91">
        <f t="shared" si="3"/>
        <v>114</v>
      </c>
      <c r="C122" s="321"/>
      <c r="D122" s="323"/>
      <c r="E122" s="325"/>
      <c r="F122" s="323"/>
      <c r="G122" s="247" t="str">
        <f t="shared" si="2"/>
        <v/>
      </c>
      <c r="H122" s="330"/>
      <c r="I122" s="332"/>
      <c r="J122" s="332"/>
      <c r="K122" s="332"/>
    </row>
    <row r="123" spans="2:11" s="78" customFormat="1" ht="27.75" customHeight="1">
      <c r="B123" s="91">
        <f t="shared" si="3"/>
        <v>115</v>
      </c>
      <c r="C123" s="321"/>
      <c r="D123" s="323"/>
      <c r="E123" s="325"/>
      <c r="F123" s="323"/>
      <c r="G123" s="247" t="str">
        <f t="shared" si="2"/>
        <v/>
      </c>
      <c r="H123" s="330"/>
      <c r="I123" s="332"/>
      <c r="J123" s="332"/>
      <c r="K123" s="332"/>
    </row>
    <row r="124" spans="2:11" s="78" customFormat="1" ht="27.75" customHeight="1">
      <c r="B124" s="91">
        <f t="shared" si="3"/>
        <v>116</v>
      </c>
      <c r="C124" s="321"/>
      <c r="D124" s="323"/>
      <c r="E124" s="325"/>
      <c r="F124" s="323"/>
      <c r="G124" s="247" t="str">
        <f t="shared" si="2"/>
        <v/>
      </c>
      <c r="H124" s="330"/>
      <c r="I124" s="332"/>
      <c r="J124" s="332"/>
      <c r="K124" s="332"/>
    </row>
    <row r="125" spans="2:11" s="78" customFormat="1" ht="27.75" customHeight="1">
      <c r="B125" s="91">
        <f t="shared" si="3"/>
        <v>117</v>
      </c>
      <c r="C125" s="321"/>
      <c r="D125" s="323"/>
      <c r="E125" s="325"/>
      <c r="F125" s="323"/>
      <c r="G125" s="247" t="str">
        <f t="shared" si="2"/>
        <v/>
      </c>
      <c r="H125" s="330"/>
      <c r="I125" s="332"/>
      <c r="J125" s="332"/>
      <c r="K125" s="332"/>
    </row>
    <row r="126" spans="2:11" s="78" customFormat="1" ht="27.75" customHeight="1">
      <c r="B126" s="91">
        <f t="shared" si="3"/>
        <v>118</v>
      </c>
      <c r="C126" s="321"/>
      <c r="D126" s="323"/>
      <c r="E126" s="325"/>
      <c r="F126" s="323"/>
      <c r="G126" s="247" t="str">
        <f t="shared" si="2"/>
        <v/>
      </c>
      <c r="H126" s="330"/>
      <c r="I126" s="332"/>
      <c r="J126" s="332"/>
      <c r="K126" s="332"/>
    </row>
    <row r="127" spans="2:11" s="78" customFormat="1" ht="27.75" customHeight="1">
      <c r="B127" s="91">
        <f t="shared" si="3"/>
        <v>119</v>
      </c>
      <c r="C127" s="321"/>
      <c r="D127" s="323"/>
      <c r="E127" s="325"/>
      <c r="F127" s="323"/>
      <c r="G127" s="247" t="str">
        <f t="shared" si="2"/>
        <v/>
      </c>
      <c r="H127" s="330"/>
      <c r="I127" s="332"/>
      <c r="J127" s="332"/>
      <c r="K127" s="332"/>
    </row>
    <row r="128" spans="2:11" s="78" customFormat="1" ht="27.75" customHeight="1">
      <c r="B128" s="91">
        <f t="shared" si="3"/>
        <v>120</v>
      </c>
      <c r="C128" s="321"/>
      <c r="D128" s="323"/>
      <c r="E128" s="325"/>
      <c r="F128" s="323"/>
      <c r="G128" s="247" t="str">
        <f t="shared" si="2"/>
        <v/>
      </c>
      <c r="H128" s="330"/>
      <c r="I128" s="332"/>
      <c r="J128" s="332"/>
      <c r="K128" s="332"/>
    </row>
    <row r="129" spans="2:11" s="78" customFormat="1" ht="27.75" customHeight="1">
      <c r="B129" s="91">
        <f t="shared" si="3"/>
        <v>121</v>
      </c>
      <c r="C129" s="321"/>
      <c r="D129" s="323"/>
      <c r="E129" s="325"/>
      <c r="F129" s="323"/>
      <c r="G129" s="247" t="str">
        <f t="shared" si="2"/>
        <v/>
      </c>
      <c r="H129" s="330"/>
      <c r="I129" s="332"/>
      <c r="J129" s="332"/>
      <c r="K129" s="332"/>
    </row>
    <row r="130" spans="2:11" s="78" customFormat="1" ht="27.75" customHeight="1">
      <c r="B130" s="91">
        <f t="shared" si="3"/>
        <v>122</v>
      </c>
      <c r="C130" s="321"/>
      <c r="D130" s="323"/>
      <c r="E130" s="325"/>
      <c r="F130" s="323"/>
      <c r="G130" s="247" t="str">
        <f t="shared" si="2"/>
        <v/>
      </c>
      <c r="H130" s="330"/>
      <c r="I130" s="332"/>
      <c r="J130" s="332"/>
      <c r="K130" s="332"/>
    </row>
    <row r="131" spans="2:11" s="78" customFormat="1" ht="27.75" customHeight="1">
      <c r="B131" s="91">
        <f t="shared" si="3"/>
        <v>123</v>
      </c>
      <c r="C131" s="321"/>
      <c r="D131" s="323"/>
      <c r="E131" s="325"/>
      <c r="F131" s="323"/>
      <c r="G131" s="247" t="str">
        <f t="shared" si="2"/>
        <v/>
      </c>
      <c r="H131" s="330"/>
      <c r="I131" s="332"/>
      <c r="J131" s="332"/>
      <c r="K131" s="332"/>
    </row>
    <row r="132" spans="2:11" s="78" customFormat="1" ht="27.75" customHeight="1">
      <c r="B132" s="91">
        <f t="shared" si="3"/>
        <v>124</v>
      </c>
      <c r="C132" s="321"/>
      <c r="D132" s="323"/>
      <c r="E132" s="325"/>
      <c r="F132" s="323"/>
      <c r="G132" s="247" t="str">
        <f t="shared" si="2"/>
        <v/>
      </c>
      <c r="H132" s="330"/>
      <c r="I132" s="332"/>
      <c r="J132" s="332"/>
      <c r="K132" s="332"/>
    </row>
    <row r="133" spans="2:11" s="78" customFormat="1" ht="27.75" customHeight="1">
      <c r="B133" s="91">
        <f t="shared" si="3"/>
        <v>125</v>
      </c>
      <c r="C133" s="321"/>
      <c r="D133" s="323"/>
      <c r="E133" s="325"/>
      <c r="F133" s="323"/>
      <c r="G133" s="247" t="str">
        <f t="shared" si="2"/>
        <v/>
      </c>
      <c r="H133" s="330"/>
      <c r="I133" s="332"/>
      <c r="J133" s="332"/>
      <c r="K133" s="332"/>
    </row>
    <row r="134" spans="2:11" s="78" customFormat="1" ht="27.75" customHeight="1">
      <c r="B134" s="91">
        <f t="shared" si="3"/>
        <v>126</v>
      </c>
      <c r="C134" s="321"/>
      <c r="D134" s="323"/>
      <c r="E134" s="325"/>
      <c r="F134" s="323"/>
      <c r="G134" s="247" t="str">
        <f t="shared" si="2"/>
        <v/>
      </c>
      <c r="H134" s="330"/>
      <c r="I134" s="332"/>
      <c r="J134" s="332"/>
      <c r="K134" s="332"/>
    </row>
    <row r="135" spans="2:11" s="78" customFormat="1" ht="27.75" customHeight="1">
      <c r="B135" s="91">
        <f t="shared" si="3"/>
        <v>127</v>
      </c>
      <c r="C135" s="321"/>
      <c r="D135" s="323"/>
      <c r="E135" s="325"/>
      <c r="F135" s="323"/>
      <c r="G135" s="247" t="str">
        <f t="shared" si="2"/>
        <v/>
      </c>
      <c r="H135" s="330"/>
      <c r="I135" s="332"/>
      <c r="J135" s="332"/>
      <c r="K135" s="332"/>
    </row>
    <row r="136" spans="2:11" s="78" customFormat="1" ht="27.75" customHeight="1">
      <c r="B136" s="91">
        <f t="shared" si="3"/>
        <v>128</v>
      </c>
      <c r="C136" s="321"/>
      <c r="D136" s="323"/>
      <c r="E136" s="325"/>
      <c r="F136" s="323"/>
      <c r="G136" s="247" t="str">
        <f t="shared" si="2"/>
        <v/>
      </c>
      <c r="H136" s="330"/>
      <c r="I136" s="332"/>
      <c r="J136" s="332"/>
      <c r="K136" s="332"/>
    </row>
    <row r="137" spans="2:11" s="78" customFormat="1" ht="27.75" customHeight="1">
      <c r="B137" s="91">
        <f t="shared" si="3"/>
        <v>129</v>
      </c>
      <c r="C137" s="321"/>
      <c r="D137" s="323"/>
      <c r="E137" s="325"/>
      <c r="F137" s="323"/>
      <c r="G137" s="247" t="str">
        <f t="shared" ref="G137:G200" si="4">IF(F137="","",(DATEDIF(F137,$L$5,"y")))</f>
        <v/>
      </c>
      <c r="H137" s="330"/>
      <c r="I137" s="332"/>
      <c r="J137" s="332"/>
      <c r="K137" s="332"/>
    </row>
    <row r="138" spans="2:11" s="78" customFormat="1" ht="27.75" customHeight="1">
      <c r="B138" s="91">
        <f t="shared" ref="B138:B201" si="5">B137+1</f>
        <v>130</v>
      </c>
      <c r="C138" s="321"/>
      <c r="D138" s="323"/>
      <c r="E138" s="325"/>
      <c r="F138" s="323"/>
      <c r="G138" s="247" t="str">
        <f t="shared" si="4"/>
        <v/>
      </c>
      <c r="H138" s="330"/>
      <c r="I138" s="332"/>
      <c r="J138" s="332"/>
      <c r="K138" s="332"/>
    </row>
    <row r="139" spans="2:11" s="78" customFormat="1" ht="27.75" customHeight="1">
      <c r="B139" s="91">
        <f t="shared" si="5"/>
        <v>131</v>
      </c>
      <c r="C139" s="321"/>
      <c r="D139" s="323"/>
      <c r="E139" s="325"/>
      <c r="F139" s="323"/>
      <c r="G139" s="247" t="str">
        <f t="shared" si="4"/>
        <v/>
      </c>
      <c r="H139" s="330"/>
      <c r="I139" s="332"/>
      <c r="J139" s="332"/>
      <c r="K139" s="332"/>
    </row>
    <row r="140" spans="2:11" s="78" customFormat="1" ht="27.75" customHeight="1">
      <c r="B140" s="91">
        <f t="shared" si="5"/>
        <v>132</v>
      </c>
      <c r="C140" s="321"/>
      <c r="D140" s="323"/>
      <c r="E140" s="325"/>
      <c r="F140" s="323"/>
      <c r="G140" s="247" t="str">
        <f t="shared" si="4"/>
        <v/>
      </c>
      <c r="H140" s="330"/>
      <c r="I140" s="332"/>
      <c r="J140" s="332"/>
      <c r="K140" s="332"/>
    </row>
    <row r="141" spans="2:11" s="78" customFormat="1" ht="27.75" customHeight="1">
      <c r="B141" s="91">
        <f t="shared" si="5"/>
        <v>133</v>
      </c>
      <c r="C141" s="321"/>
      <c r="D141" s="323"/>
      <c r="E141" s="325"/>
      <c r="F141" s="323"/>
      <c r="G141" s="247" t="str">
        <f t="shared" si="4"/>
        <v/>
      </c>
      <c r="H141" s="330"/>
      <c r="I141" s="332"/>
      <c r="J141" s="332"/>
      <c r="K141" s="332"/>
    </row>
    <row r="142" spans="2:11" s="78" customFormat="1" ht="27.75" customHeight="1">
      <c r="B142" s="91">
        <f t="shared" si="5"/>
        <v>134</v>
      </c>
      <c r="C142" s="321"/>
      <c r="D142" s="323"/>
      <c r="E142" s="325"/>
      <c r="F142" s="323"/>
      <c r="G142" s="247" t="str">
        <f t="shared" si="4"/>
        <v/>
      </c>
      <c r="H142" s="330"/>
      <c r="I142" s="332"/>
      <c r="J142" s="332"/>
      <c r="K142" s="332"/>
    </row>
    <row r="143" spans="2:11" s="78" customFormat="1" ht="27.75" customHeight="1">
      <c r="B143" s="91">
        <f t="shared" si="5"/>
        <v>135</v>
      </c>
      <c r="C143" s="321"/>
      <c r="D143" s="323"/>
      <c r="E143" s="325"/>
      <c r="F143" s="323"/>
      <c r="G143" s="247" t="str">
        <f t="shared" si="4"/>
        <v/>
      </c>
      <c r="H143" s="330"/>
      <c r="I143" s="332"/>
      <c r="J143" s="332"/>
      <c r="K143" s="332"/>
    </row>
    <row r="144" spans="2:11" s="78" customFormat="1" ht="27.75" customHeight="1">
      <c r="B144" s="91">
        <f t="shared" si="5"/>
        <v>136</v>
      </c>
      <c r="C144" s="321"/>
      <c r="D144" s="323"/>
      <c r="E144" s="325"/>
      <c r="F144" s="323"/>
      <c r="G144" s="247" t="str">
        <f t="shared" si="4"/>
        <v/>
      </c>
      <c r="H144" s="330"/>
      <c r="I144" s="332"/>
      <c r="J144" s="332"/>
      <c r="K144" s="332"/>
    </row>
    <row r="145" spans="2:11" s="78" customFormat="1" ht="27.75" customHeight="1">
      <c r="B145" s="91">
        <f t="shared" si="5"/>
        <v>137</v>
      </c>
      <c r="C145" s="321"/>
      <c r="D145" s="323"/>
      <c r="E145" s="325"/>
      <c r="F145" s="323"/>
      <c r="G145" s="247" t="str">
        <f t="shared" si="4"/>
        <v/>
      </c>
      <c r="H145" s="330"/>
      <c r="I145" s="332"/>
      <c r="J145" s="332"/>
      <c r="K145" s="332"/>
    </row>
    <row r="146" spans="2:11" s="78" customFormat="1" ht="27.75" customHeight="1">
      <c r="B146" s="91">
        <f t="shared" si="5"/>
        <v>138</v>
      </c>
      <c r="C146" s="321"/>
      <c r="D146" s="323"/>
      <c r="E146" s="325"/>
      <c r="F146" s="323"/>
      <c r="G146" s="247" t="str">
        <f t="shared" si="4"/>
        <v/>
      </c>
      <c r="H146" s="330"/>
      <c r="I146" s="332"/>
      <c r="J146" s="332"/>
      <c r="K146" s="332"/>
    </row>
    <row r="147" spans="2:11" s="78" customFormat="1" ht="27.75" customHeight="1">
      <c r="B147" s="91">
        <f t="shared" si="5"/>
        <v>139</v>
      </c>
      <c r="C147" s="321"/>
      <c r="D147" s="323"/>
      <c r="E147" s="325"/>
      <c r="F147" s="323"/>
      <c r="G147" s="247" t="str">
        <f t="shared" si="4"/>
        <v/>
      </c>
      <c r="H147" s="330"/>
      <c r="I147" s="332"/>
      <c r="J147" s="332"/>
      <c r="K147" s="332"/>
    </row>
    <row r="148" spans="2:11" s="78" customFormat="1" ht="27.75" customHeight="1">
      <c r="B148" s="91">
        <f t="shared" si="5"/>
        <v>140</v>
      </c>
      <c r="C148" s="321"/>
      <c r="D148" s="323"/>
      <c r="E148" s="325"/>
      <c r="F148" s="323"/>
      <c r="G148" s="247" t="str">
        <f t="shared" si="4"/>
        <v/>
      </c>
      <c r="H148" s="330"/>
      <c r="I148" s="332"/>
      <c r="J148" s="332"/>
      <c r="K148" s="332"/>
    </row>
    <row r="149" spans="2:11" s="78" customFormat="1" ht="27.75" customHeight="1">
      <c r="B149" s="91">
        <f t="shared" si="5"/>
        <v>141</v>
      </c>
      <c r="C149" s="321"/>
      <c r="D149" s="323"/>
      <c r="E149" s="325"/>
      <c r="F149" s="323"/>
      <c r="G149" s="247" t="str">
        <f t="shared" si="4"/>
        <v/>
      </c>
      <c r="H149" s="330"/>
      <c r="I149" s="332"/>
      <c r="J149" s="332"/>
      <c r="K149" s="332"/>
    </row>
    <row r="150" spans="2:11" s="78" customFormat="1" ht="27.75" customHeight="1">
      <c r="B150" s="91">
        <f t="shared" si="5"/>
        <v>142</v>
      </c>
      <c r="C150" s="321"/>
      <c r="D150" s="323"/>
      <c r="E150" s="325"/>
      <c r="F150" s="323"/>
      <c r="G150" s="247" t="str">
        <f t="shared" si="4"/>
        <v/>
      </c>
      <c r="H150" s="330"/>
      <c r="I150" s="332"/>
      <c r="J150" s="332"/>
      <c r="K150" s="332"/>
    </row>
    <row r="151" spans="2:11" s="78" customFormat="1" ht="27.75" customHeight="1">
      <c r="B151" s="91">
        <f t="shared" si="5"/>
        <v>143</v>
      </c>
      <c r="C151" s="321"/>
      <c r="D151" s="323"/>
      <c r="E151" s="325"/>
      <c r="F151" s="323"/>
      <c r="G151" s="247" t="str">
        <f t="shared" si="4"/>
        <v/>
      </c>
      <c r="H151" s="330"/>
      <c r="I151" s="332"/>
      <c r="J151" s="332"/>
      <c r="K151" s="332"/>
    </row>
    <row r="152" spans="2:11" s="78" customFormat="1" ht="27.75" customHeight="1">
      <c r="B152" s="91">
        <f t="shared" si="5"/>
        <v>144</v>
      </c>
      <c r="C152" s="321"/>
      <c r="D152" s="323"/>
      <c r="E152" s="325"/>
      <c r="F152" s="323"/>
      <c r="G152" s="247" t="str">
        <f t="shared" si="4"/>
        <v/>
      </c>
      <c r="H152" s="330"/>
      <c r="I152" s="332"/>
      <c r="J152" s="332"/>
      <c r="K152" s="332"/>
    </row>
    <row r="153" spans="2:11" s="78" customFormat="1" ht="27.75" customHeight="1">
      <c r="B153" s="91">
        <f t="shared" si="5"/>
        <v>145</v>
      </c>
      <c r="C153" s="321"/>
      <c r="D153" s="323"/>
      <c r="E153" s="325"/>
      <c r="F153" s="323"/>
      <c r="G153" s="247" t="str">
        <f t="shared" si="4"/>
        <v/>
      </c>
      <c r="H153" s="330"/>
      <c r="I153" s="332"/>
      <c r="J153" s="332"/>
      <c r="K153" s="332"/>
    </row>
    <row r="154" spans="2:11" s="78" customFormat="1" ht="27.75" customHeight="1">
      <c r="B154" s="91">
        <f t="shared" si="5"/>
        <v>146</v>
      </c>
      <c r="C154" s="321"/>
      <c r="D154" s="323"/>
      <c r="E154" s="325"/>
      <c r="F154" s="323"/>
      <c r="G154" s="247" t="str">
        <f t="shared" si="4"/>
        <v/>
      </c>
      <c r="H154" s="330"/>
      <c r="I154" s="332"/>
      <c r="J154" s="332"/>
      <c r="K154" s="332"/>
    </row>
    <row r="155" spans="2:11" s="78" customFormat="1" ht="27.75" customHeight="1">
      <c r="B155" s="91">
        <f t="shared" si="5"/>
        <v>147</v>
      </c>
      <c r="C155" s="321"/>
      <c r="D155" s="323"/>
      <c r="E155" s="325"/>
      <c r="F155" s="323"/>
      <c r="G155" s="247" t="str">
        <f t="shared" si="4"/>
        <v/>
      </c>
      <c r="H155" s="330"/>
      <c r="I155" s="332"/>
      <c r="J155" s="332"/>
      <c r="K155" s="332"/>
    </row>
    <row r="156" spans="2:11" s="78" customFormat="1" ht="27.75" customHeight="1">
      <c r="B156" s="91">
        <f t="shared" si="5"/>
        <v>148</v>
      </c>
      <c r="C156" s="321"/>
      <c r="D156" s="323"/>
      <c r="E156" s="325"/>
      <c r="F156" s="323"/>
      <c r="G156" s="247" t="str">
        <f t="shared" si="4"/>
        <v/>
      </c>
      <c r="H156" s="330"/>
      <c r="I156" s="332"/>
      <c r="J156" s="332"/>
      <c r="K156" s="332"/>
    </row>
    <row r="157" spans="2:11" s="78" customFormat="1" ht="27.75" customHeight="1">
      <c r="B157" s="91">
        <f t="shared" si="5"/>
        <v>149</v>
      </c>
      <c r="C157" s="321"/>
      <c r="D157" s="323"/>
      <c r="E157" s="325"/>
      <c r="F157" s="323"/>
      <c r="G157" s="247" t="str">
        <f t="shared" si="4"/>
        <v/>
      </c>
      <c r="H157" s="330"/>
      <c r="I157" s="332"/>
      <c r="J157" s="332"/>
      <c r="K157" s="332"/>
    </row>
    <row r="158" spans="2:11" s="78" customFormat="1" ht="27.75" customHeight="1">
      <c r="B158" s="91">
        <f t="shared" si="5"/>
        <v>150</v>
      </c>
      <c r="C158" s="321"/>
      <c r="D158" s="323"/>
      <c r="E158" s="325"/>
      <c r="F158" s="323"/>
      <c r="G158" s="247" t="str">
        <f t="shared" si="4"/>
        <v/>
      </c>
      <c r="H158" s="330"/>
      <c r="I158" s="332"/>
      <c r="J158" s="332"/>
      <c r="K158" s="332"/>
    </row>
    <row r="159" spans="2:11" s="78" customFormat="1" ht="27.75" customHeight="1">
      <c r="B159" s="91">
        <f t="shared" si="5"/>
        <v>151</v>
      </c>
      <c r="C159" s="321"/>
      <c r="D159" s="323"/>
      <c r="E159" s="325"/>
      <c r="F159" s="323"/>
      <c r="G159" s="247" t="str">
        <f t="shared" si="4"/>
        <v/>
      </c>
      <c r="H159" s="330"/>
      <c r="I159" s="332"/>
      <c r="J159" s="332"/>
      <c r="K159" s="332"/>
    </row>
    <row r="160" spans="2:11" s="78" customFormat="1" ht="27.75" customHeight="1">
      <c r="B160" s="91">
        <f t="shared" si="5"/>
        <v>152</v>
      </c>
      <c r="C160" s="321"/>
      <c r="D160" s="323"/>
      <c r="E160" s="325"/>
      <c r="F160" s="323"/>
      <c r="G160" s="247" t="str">
        <f t="shared" si="4"/>
        <v/>
      </c>
      <c r="H160" s="330"/>
      <c r="I160" s="332"/>
      <c r="J160" s="332"/>
      <c r="K160" s="332"/>
    </row>
    <row r="161" spans="2:11" s="78" customFormat="1" ht="27.75" customHeight="1">
      <c r="B161" s="91">
        <f t="shared" si="5"/>
        <v>153</v>
      </c>
      <c r="C161" s="321"/>
      <c r="D161" s="323"/>
      <c r="E161" s="325"/>
      <c r="F161" s="323"/>
      <c r="G161" s="247" t="str">
        <f t="shared" si="4"/>
        <v/>
      </c>
      <c r="H161" s="330"/>
      <c r="I161" s="332"/>
      <c r="J161" s="332"/>
      <c r="K161" s="332"/>
    </row>
    <row r="162" spans="2:11" s="78" customFormat="1" ht="27.75" customHeight="1">
      <c r="B162" s="91">
        <f t="shared" si="5"/>
        <v>154</v>
      </c>
      <c r="C162" s="321"/>
      <c r="D162" s="323"/>
      <c r="E162" s="325"/>
      <c r="F162" s="323"/>
      <c r="G162" s="247" t="str">
        <f t="shared" si="4"/>
        <v/>
      </c>
      <c r="H162" s="330"/>
      <c r="I162" s="332"/>
      <c r="J162" s="332"/>
      <c r="K162" s="332"/>
    </row>
    <row r="163" spans="2:11" s="78" customFormat="1" ht="27.75" customHeight="1">
      <c r="B163" s="91">
        <f t="shared" si="5"/>
        <v>155</v>
      </c>
      <c r="C163" s="321"/>
      <c r="D163" s="323"/>
      <c r="E163" s="325"/>
      <c r="F163" s="323"/>
      <c r="G163" s="247" t="str">
        <f t="shared" si="4"/>
        <v/>
      </c>
      <c r="H163" s="330"/>
      <c r="I163" s="332"/>
      <c r="J163" s="332"/>
      <c r="K163" s="332"/>
    </row>
    <row r="164" spans="2:11" s="78" customFormat="1" ht="27.75" customHeight="1">
      <c r="B164" s="91">
        <f t="shared" si="5"/>
        <v>156</v>
      </c>
      <c r="C164" s="321"/>
      <c r="D164" s="323"/>
      <c r="E164" s="325"/>
      <c r="F164" s="323"/>
      <c r="G164" s="247" t="str">
        <f t="shared" si="4"/>
        <v/>
      </c>
      <c r="H164" s="330"/>
      <c r="I164" s="332"/>
      <c r="J164" s="332"/>
      <c r="K164" s="332"/>
    </row>
    <row r="165" spans="2:11" s="78" customFormat="1" ht="27.75" customHeight="1">
      <c r="B165" s="91">
        <f t="shared" si="5"/>
        <v>157</v>
      </c>
      <c r="C165" s="321"/>
      <c r="D165" s="323"/>
      <c r="E165" s="325"/>
      <c r="F165" s="323"/>
      <c r="G165" s="247" t="str">
        <f t="shared" si="4"/>
        <v/>
      </c>
      <c r="H165" s="330"/>
      <c r="I165" s="332"/>
      <c r="J165" s="332"/>
      <c r="K165" s="332"/>
    </row>
    <row r="166" spans="2:11" s="78" customFormat="1" ht="27.75" customHeight="1">
      <c r="B166" s="91">
        <f t="shared" si="5"/>
        <v>158</v>
      </c>
      <c r="C166" s="321"/>
      <c r="D166" s="323"/>
      <c r="E166" s="325"/>
      <c r="F166" s="323"/>
      <c r="G166" s="247" t="str">
        <f t="shared" si="4"/>
        <v/>
      </c>
      <c r="H166" s="330"/>
      <c r="I166" s="332"/>
      <c r="J166" s="332"/>
      <c r="K166" s="332"/>
    </row>
    <row r="167" spans="2:11" s="78" customFormat="1" ht="27.75" customHeight="1">
      <c r="B167" s="91">
        <f t="shared" si="5"/>
        <v>159</v>
      </c>
      <c r="C167" s="321"/>
      <c r="D167" s="323"/>
      <c r="E167" s="325"/>
      <c r="F167" s="323"/>
      <c r="G167" s="247" t="str">
        <f t="shared" si="4"/>
        <v/>
      </c>
      <c r="H167" s="330"/>
      <c r="I167" s="332"/>
      <c r="J167" s="332"/>
      <c r="K167" s="332"/>
    </row>
    <row r="168" spans="2:11" s="78" customFormat="1" ht="27.75" customHeight="1">
      <c r="B168" s="91">
        <f t="shared" si="5"/>
        <v>160</v>
      </c>
      <c r="C168" s="321"/>
      <c r="D168" s="323"/>
      <c r="E168" s="325"/>
      <c r="F168" s="323"/>
      <c r="G168" s="247" t="str">
        <f t="shared" si="4"/>
        <v/>
      </c>
      <c r="H168" s="330"/>
      <c r="I168" s="332"/>
      <c r="J168" s="332"/>
      <c r="K168" s="332"/>
    </row>
    <row r="169" spans="2:11" s="78" customFormat="1" ht="27.75" customHeight="1">
      <c r="B169" s="91">
        <f t="shared" si="5"/>
        <v>161</v>
      </c>
      <c r="C169" s="321"/>
      <c r="D169" s="323"/>
      <c r="E169" s="325"/>
      <c r="F169" s="323"/>
      <c r="G169" s="247" t="str">
        <f t="shared" si="4"/>
        <v/>
      </c>
      <c r="H169" s="330"/>
      <c r="I169" s="332"/>
      <c r="J169" s="332"/>
      <c r="K169" s="332"/>
    </row>
    <row r="170" spans="2:11" s="78" customFormat="1" ht="27.75" customHeight="1">
      <c r="B170" s="91">
        <f t="shared" si="5"/>
        <v>162</v>
      </c>
      <c r="C170" s="321"/>
      <c r="D170" s="323"/>
      <c r="E170" s="325"/>
      <c r="F170" s="323"/>
      <c r="G170" s="247" t="str">
        <f t="shared" si="4"/>
        <v/>
      </c>
      <c r="H170" s="330"/>
      <c r="I170" s="332"/>
      <c r="J170" s="332"/>
      <c r="K170" s="332"/>
    </row>
    <row r="171" spans="2:11" s="78" customFormat="1" ht="27.75" customHeight="1">
      <c r="B171" s="91">
        <f t="shared" si="5"/>
        <v>163</v>
      </c>
      <c r="C171" s="321"/>
      <c r="D171" s="323"/>
      <c r="E171" s="325"/>
      <c r="F171" s="323"/>
      <c r="G171" s="247" t="str">
        <f t="shared" si="4"/>
        <v/>
      </c>
      <c r="H171" s="330"/>
      <c r="I171" s="332"/>
      <c r="J171" s="332"/>
      <c r="K171" s="332"/>
    </row>
    <row r="172" spans="2:11" s="78" customFormat="1" ht="27.75" customHeight="1">
      <c r="B172" s="91">
        <f t="shared" si="5"/>
        <v>164</v>
      </c>
      <c r="C172" s="321"/>
      <c r="D172" s="323"/>
      <c r="E172" s="325"/>
      <c r="F172" s="323"/>
      <c r="G172" s="247" t="str">
        <f t="shared" si="4"/>
        <v/>
      </c>
      <c r="H172" s="330"/>
      <c r="I172" s="332"/>
      <c r="J172" s="332"/>
      <c r="K172" s="332"/>
    </row>
    <row r="173" spans="2:11" s="78" customFormat="1" ht="27.75" customHeight="1">
      <c r="B173" s="91">
        <f t="shared" si="5"/>
        <v>165</v>
      </c>
      <c r="C173" s="321"/>
      <c r="D173" s="323"/>
      <c r="E173" s="325"/>
      <c r="F173" s="323"/>
      <c r="G173" s="247" t="str">
        <f t="shared" si="4"/>
        <v/>
      </c>
      <c r="H173" s="330"/>
      <c r="I173" s="332"/>
      <c r="J173" s="332"/>
      <c r="K173" s="332"/>
    </row>
    <row r="174" spans="2:11" s="78" customFormat="1" ht="27.75" customHeight="1">
      <c r="B174" s="91">
        <f t="shared" si="5"/>
        <v>166</v>
      </c>
      <c r="C174" s="321"/>
      <c r="D174" s="323"/>
      <c r="E174" s="325"/>
      <c r="F174" s="323"/>
      <c r="G174" s="247" t="str">
        <f t="shared" si="4"/>
        <v/>
      </c>
      <c r="H174" s="330"/>
      <c r="I174" s="332"/>
      <c r="J174" s="332"/>
      <c r="K174" s="332"/>
    </row>
    <row r="175" spans="2:11" s="78" customFormat="1" ht="27.75" customHeight="1">
      <c r="B175" s="91">
        <f t="shared" si="5"/>
        <v>167</v>
      </c>
      <c r="C175" s="321"/>
      <c r="D175" s="323"/>
      <c r="E175" s="325"/>
      <c r="F175" s="323"/>
      <c r="G175" s="247" t="str">
        <f t="shared" si="4"/>
        <v/>
      </c>
      <c r="H175" s="330"/>
      <c r="I175" s="332"/>
      <c r="J175" s="332"/>
      <c r="K175" s="332"/>
    </row>
    <row r="176" spans="2:11" s="78" customFormat="1" ht="27.75" customHeight="1">
      <c r="B176" s="91">
        <f t="shared" si="5"/>
        <v>168</v>
      </c>
      <c r="C176" s="321"/>
      <c r="D176" s="323"/>
      <c r="E176" s="325"/>
      <c r="F176" s="323"/>
      <c r="G176" s="247" t="str">
        <f t="shared" si="4"/>
        <v/>
      </c>
      <c r="H176" s="330"/>
      <c r="I176" s="332"/>
      <c r="J176" s="332"/>
      <c r="K176" s="332"/>
    </row>
    <row r="177" spans="2:11" s="78" customFormat="1" ht="27.75" customHeight="1">
      <c r="B177" s="91">
        <f t="shared" si="5"/>
        <v>169</v>
      </c>
      <c r="C177" s="321"/>
      <c r="D177" s="323"/>
      <c r="E177" s="325"/>
      <c r="F177" s="323"/>
      <c r="G177" s="247" t="str">
        <f t="shared" si="4"/>
        <v/>
      </c>
      <c r="H177" s="330"/>
      <c r="I177" s="332"/>
      <c r="J177" s="332"/>
      <c r="K177" s="332"/>
    </row>
    <row r="178" spans="2:11" s="78" customFormat="1" ht="27.75" customHeight="1">
      <c r="B178" s="91">
        <f t="shared" si="5"/>
        <v>170</v>
      </c>
      <c r="C178" s="321"/>
      <c r="D178" s="323"/>
      <c r="E178" s="325"/>
      <c r="F178" s="323"/>
      <c r="G178" s="247" t="str">
        <f t="shared" si="4"/>
        <v/>
      </c>
      <c r="H178" s="330"/>
      <c r="I178" s="332"/>
      <c r="J178" s="332"/>
      <c r="K178" s="332"/>
    </row>
    <row r="179" spans="2:11" s="78" customFormat="1" ht="27.75" customHeight="1">
      <c r="B179" s="91">
        <f t="shared" si="5"/>
        <v>171</v>
      </c>
      <c r="C179" s="321"/>
      <c r="D179" s="323"/>
      <c r="E179" s="325"/>
      <c r="F179" s="323"/>
      <c r="G179" s="247" t="str">
        <f t="shared" si="4"/>
        <v/>
      </c>
      <c r="H179" s="330"/>
      <c r="I179" s="332"/>
      <c r="J179" s="332"/>
      <c r="K179" s="332"/>
    </row>
    <row r="180" spans="2:11" s="78" customFormat="1" ht="27.75" customHeight="1">
      <c r="B180" s="91">
        <f t="shared" si="5"/>
        <v>172</v>
      </c>
      <c r="C180" s="321"/>
      <c r="D180" s="323"/>
      <c r="E180" s="325"/>
      <c r="F180" s="323"/>
      <c r="G180" s="247" t="str">
        <f t="shared" si="4"/>
        <v/>
      </c>
      <c r="H180" s="330"/>
      <c r="I180" s="332"/>
      <c r="J180" s="332"/>
      <c r="K180" s="332"/>
    </row>
    <row r="181" spans="2:11" s="78" customFormat="1" ht="27.75" customHeight="1">
      <c r="B181" s="91">
        <f t="shared" si="5"/>
        <v>173</v>
      </c>
      <c r="C181" s="321"/>
      <c r="D181" s="323"/>
      <c r="E181" s="325"/>
      <c r="F181" s="323"/>
      <c r="G181" s="247" t="str">
        <f t="shared" si="4"/>
        <v/>
      </c>
      <c r="H181" s="330"/>
      <c r="I181" s="332"/>
      <c r="J181" s="332"/>
      <c r="K181" s="332"/>
    </row>
    <row r="182" spans="2:11" s="78" customFormat="1" ht="27.75" customHeight="1">
      <c r="B182" s="91">
        <f t="shared" si="5"/>
        <v>174</v>
      </c>
      <c r="C182" s="321"/>
      <c r="D182" s="323"/>
      <c r="E182" s="325"/>
      <c r="F182" s="323"/>
      <c r="G182" s="247" t="str">
        <f t="shared" si="4"/>
        <v/>
      </c>
      <c r="H182" s="330"/>
      <c r="I182" s="332"/>
      <c r="J182" s="332"/>
      <c r="K182" s="332"/>
    </row>
    <row r="183" spans="2:11" s="78" customFormat="1" ht="27.75" customHeight="1">
      <c r="B183" s="91">
        <f t="shared" si="5"/>
        <v>175</v>
      </c>
      <c r="C183" s="321"/>
      <c r="D183" s="323"/>
      <c r="E183" s="325"/>
      <c r="F183" s="323"/>
      <c r="G183" s="247" t="str">
        <f t="shared" si="4"/>
        <v/>
      </c>
      <c r="H183" s="330"/>
      <c r="I183" s="332"/>
      <c r="J183" s="332"/>
      <c r="K183" s="332"/>
    </row>
    <row r="184" spans="2:11" s="78" customFormat="1" ht="27.75" customHeight="1">
      <c r="B184" s="91">
        <f t="shared" si="5"/>
        <v>176</v>
      </c>
      <c r="C184" s="321"/>
      <c r="D184" s="323"/>
      <c r="E184" s="325"/>
      <c r="F184" s="323"/>
      <c r="G184" s="247" t="str">
        <f t="shared" si="4"/>
        <v/>
      </c>
      <c r="H184" s="330"/>
      <c r="I184" s="332"/>
      <c r="J184" s="332"/>
      <c r="K184" s="332"/>
    </row>
    <row r="185" spans="2:11" s="78" customFormat="1" ht="27.75" customHeight="1">
      <c r="B185" s="91">
        <f t="shared" si="5"/>
        <v>177</v>
      </c>
      <c r="C185" s="321"/>
      <c r="D185" s="323"/>
      <c r="E185" s="325"/>
      <c r="F185" s="323"/>
      <c r="G185" s="247" t="str">
        <f t="shared" si="4"/>
        <v/>
      </c>
      <c r="H185" s="330"/>
      <c r="I185" s="332"/>
      <c r="J185" s="332"/>
      <c r="K185" s="332"/>
    </row>
    <row r="186" spans="2:11" s="78" customFormat="1" ht="27.75" customHeight="1">
      <c r="B186" s="91">
        <f t="shared" si="5"/>
        <v>178</v>
      </c>
      <c r="C186" s="321"/>
      <c r="D186" s="323"/>
      <c r="E186" s="325"/>
      <c r="F186" s="323"/>
      <c r="G186" s="247" t="str">
        <f t="shared" si="4"/>
        <v/>
      </c>
      <c r="H186" s="330"/>
      <c r="I186" s="332"/>
      <c r="J186" s="332"/>
      <c r="K186" s="332"/>
    </row>
    <row r="187" spans="2:11" s="78" customFormat="1" ht="27.75" customHeight="1">
      <c r="B187" s="91">
        <f t="shared" si="5"/>
        <v>179</v>
      </c>
      <c r="C187" s="321"/>
      <c r="D187" s="323"/>
      <c r="E187" s="325"/>
      <c r="F187" s="323"/>
      <c r="G187" s="247" t="str">
        <f t="shared" si="4"/>
        <v/>
      </c>
      <c r="H187" s="330"/>
      <c r="I187" s="332"/>
      <c r="J187" s="332"/>
      <c r="K187" s="332"/>
    </row>
    <row r="188" spans="2:11" s="78" customFormat="1" ht="27.75" customHeight="1">
      <c r="B188" s="91">
        <f t="shared" si="5"/>
        <v>180</v>
      </c>
      <c r="C188" s="321"/>
      <c r="D188" s="323"/>
      <c r="E188" s="325"/>
      <c r="F188" s="323"/>
      <c r="G188" s="247" t="str">
        <f t="shared" si="4"/>
        <v/>
      </c>
      <c r="H188" s="330"/>
      <c r="I188" s="332"/>
      <c r="J188" s="332"/>
      <c r="K188" s="332"/>
    </row>
    <row r="189" spans="2:11" s="78" customFormat="1" ht="27.75" customHeight="1">
      <c r="B189" s="91">
        <f t="shared" si="5"/>
        <v>181</v>
      </c>
      <c r="C189" s="321"/>
      <c r="D189" s="323"/>
      <c r="E189" s="325"/>
      <c r="F189" s="323"/>
      <c r="G189" s="247" t="str">
        <f t="shared" si="4"/>
        <v/>
      </c>
      <c r="H189" s="330"/>
      <c r="I189" s="332"/>
      <c r="J189" s="332"/>
      <c r="K189" s="332"/>
    </row>
    <row r="190" spans="2:11" s="78" customFormat="1" ht="27.75" customHeight="1">
      <c r="B190" s="91">
        <f t="shared" si="5"/>
        <v>182</v>
      </c>
      <c r="C190" s="321"/>
      <c r="D190" s="323"/>
      <c r="E190" s="325"/>
      <c r="F190" s="323"/>
      <c r="G190" s="247" t="str">
        <f t="shared" si="4"/>
        <v/>
      </c>
      <c r="H190" s="330"/>
      <c r="I190" s="332"/>
      <c r="J190" s="332"/>
      <c r="K190" s="332"/>
    </row>
    <row r="191" spans="2:11" s="78" customFormat="1" ht="27.75" customHeight="1">
      <c r="B191" s="91">
        <f t="shared" si="5"/>
        <v>183</v>
      </c>
      <c r="C191" s="321"/>
      <c r="D191" s="323"/>
      <c r="E191" s="325"/>
      <c r="F191" s="323"/>
      <c r="G191" s="247" t="str">
        <f t="shared" si="4"/>
        <v/>
      </c>
      <c r="H191" s="330"/>
      <c r="I191" s="332"/>
      <c r="J191" s="332"/>
      <c r="K191" s="332"/>
    </row>
    <row r="192" spans="2:11" s="78" customFormat="1" ht="27.75" customHeight="1">
      <c r="B192" s="91">
        <f t="shared" si="5"/>
        <v>184</v>
      </c>
      <c r="C192" s="321"/>
      <c r="D192" s="323"/>
      <c r="E192" s="325"/>
      <c r="F192" s="323"/>
      <c r="G192" s="247" t="str">
        <f t="shared" si="4"/>
        <v/>
      </c>
      <c r="H192" s="330"/>
      <c r="I192" s="332"/>
      <c r="J192" s="332"/>
      <c r="K192" s="332"/>
    </row>
    <row r="193" spans="2:11" s="78" customFormat="1" ht="27.75" customHeight="1">
      <c r="B193" s="91">
        <f t="shared" si="5"/>
        <v>185</v>
      </c>
      <c r="C193" s="321"/>
      <c r="D193" s="323"/>
      <c r="E193" s="325"/>
      <c r="F193" s="323"/>
      <c r="G193" s="247" t="str">
        <f t="shared" si="4"/>
        <v/>
      </c>
      <c r="H193" s="330"/>
      <c r="I193" s="332"/>
      <c r="J193" s="332"/>
      <c r="K193" s="332"/>
    </row>
    <row r="194" spans="2:11" s="78" customFormat="1" ht="27.75" customHeight="1">
      <c r="B194" s="91">
        <f t="shared" si="5"/>
        <v>186</v>
      </c>
      <c r="C194" s="321"/>
      <c r="D194" s="323"/>
      <c r="E194" s="325"/>
      <c r="F194" s="323"/>
      <c r="G194" s="247" t="str">
        <f t="shared" si="4"/>
        <v/>
      </c>
      <c r="H194" s="330"/>
      <c r="I194" s="332"/>
      <c r="J194" s="332"/>
      <c r="K194" s="332"/>
    </row>
    <row r="195" spans="2:11" s="78" customFormat="1" ht="27.75" customHeight="1">
      <c r="B195" s="91">
        <f t="shared" si="5"/>
        <v>187</v>
      </c>
      <c r="C195" s="321"/>
      <c r="D195" s="323"/>
      <c r="E195" s="325"/>
      <c r="F195" s="323"/>
      <c r="G195" s="247" t="str">
        <f t="shared" si="4"/>
        <v/>
      </c>
      <c r="H195" s="330"/>
      <c r="I195" s="332"/>
      <c r="J195" s="332"/>
      <c r="K195" s="332"/>
    </row>
    <row r="196" spans="2:11" s="78" customFormat="1" ht="27.75" customHeight="1">
      <c r="B196" s="91">
        <f t="shared" si="5"/>
        <v>188</v>
      </c>
      <c r="C196" s="321"/>
      <c r="D196" s="323"/>
      <c r="E196" s="325"/>
      <c r="F196" s="323"/>
      <c r="G196" s="247" t="str">
        <f t="shared" si="4"/>
        <v/>
      </c>
      <c r="H196" s="330"/>
      <c r="I196" s="332"/>
      <c r="J196" s="332"/>
      <c r="K196" s="332"/>
    </row>
    <row r="197" spans="2:11" s="78" customFormat="1" ht="27.75" customHeight="1">
      <c r="B197" s="91">
        <f t="shared" si="5"/>
        <v>189</v>
      </c>
      <c r="C197" s="321"/>
      <c r="D197" s="323"/>
      <c r="E197" s="325"/>
      <c r="F197" s="323"/>
      <c r="G197" s="247" t="str">
        <f t="shared" si="4"/>
        <v/>
      </c>
      <c r="H197" s="330"/>
      <c r="I197" s="332"/>
      <c r="J197" s="332"/>
      <c r="K197" s="332"/>
    </row>
    <row r="198" spans="2:11" s="78" customFormat="1" ht="27.75" customHeight="1">
      <c r="B198" s="91">
        <f t="shared" si="5"/>
        <v>190</v>
      </c>
      <c r="C198" s="321"/>
      <c r="D198" s="323"/>
      <c r="E198" s="325"/>
      <c r="F198" s="323"/>
      <c r="G198" s="247" t="str">
        <f t="shared" si="4"/>
        <v/>
      </c>
      <c r="H198" s="330"/>
      <c r="I198" s="332"/>
      <c r="J198" s="332"/>
      <c r="K198" s="332"/>
    </row>
    <row r="199" spans="2:11" s="78" customFormat="1" ht="27.75" customHeight="1">
      <c r="B199" s="91">
        <f t="shared" si="5"/>
        <v>191</v>
      </c>
      <c r="C199" s="321"/>
      <c r="D199" s="323"/>
      <c r="E199" s="325"/>
      <c r="F199" s="323"/>
      <c r="G199" s="247" t="str">
        <f t="shared" si="4"/>
        <v/>
      </c>
      <c r="H199" s="330"/>
      <c r="I199" s="332"/>
      <c r="J199" s="332"/>
      <c r="K199" s="332"/>
    </row>
    <row r="200" spans="2:11" s="78" customFormat="1" ht="27.75" customHeight="1">
      <c r="B200" s="91">
        <f t="shared" si="5"/>
        <v>192</v>
      </c>
      <c r="C200" s="321"/>
      <c r="D200" s="323"/>
      <c r="E200" s="325"/>
      <c r="F200" s="323"/>
      <c r="G200" s="247" t="str">
        <f t="shared" si="4"/>
        <v/>
      </c>
      <c r="H200" s="330"/>
      <c r="I200" s="332"/>
      <c r="J200" s="332"/>
      <c r="K200" s="332"/>
    </row>
    <row r="201" spans="2:11" s="78" customFormat="1" ht="27.75" customHeight="1">
      <c r="B201" s="91">
        <f t="shared" si="5"/>
        <v>193</v>
      </c>
      <c r="C201" s="321"/>
      <c r="D201" s="323"/>
      <c r="E201" s="325"/>
      <c r="F201" s="323"/>
      <c r="G201" s="247" t="str">
        <f t="shared" ref="G201:G207" si="6">IF(F201="","",(DATEDIF(F201,$L$5,"y")))</f>
        <v/>
      </c>
      <c r="H201" s="330"/>
      <c r="I201" s="332"/>
      <c r="J201" s="332"/>
      <c r="K201" s="332"/>
    </row>
    <row r="202" spans="2:11" s="78" customFormat="1" ht="27.75" customHeight="1">
      <c r="B202" s="91">
        <f t="shared" ref="B202:B207" si="7">B201+1</f>
        <v>194</v>
      </c>
      <c r="C202" s="321"/>
      <c r="D202" s="323"/>
      <c r="E202" s="325"/>
      <c r="F202" s="323"/>
      <c r="G202" s="247" t="str">
        <f t="shared" si="6"/>
        <v/>
      </c>
      <c r="H202" s="330"/>
      <c r="I202" s="332"/>
      <c r="J202" s="332"/>
      <c r="K202" s="332"/>
    </row>
    <row r="203" spans="2:11" s="78" customFormat="1" ht="27.75" customHeight="1">
      <c r="B203" s="91">
        <f t="shared" si="7"/>
        <v>195</v>
      </c>
      <c r="C203" s="321"/>
      <c r="D203" s="323"/>
      <c r="E203" s="325"/>
      <c r="F203" s="323"/>
      <c r="G203" s="247" t="str">
        <f t="shared" si="6"/>
        <v/>
      </c>
      <c r="H203" s="330"/>
      <c r="I203" s="332"/>
      <c r="J203" s="332"/>
      <c r="K203" s="332"/>
    </row>
    <row r="204" spans="2:11" s="78" customFormat="1" ht="27.75" customHeight="1">
      <c r="B204" s="91">
        <f t="shared" si="7"/>
        <v>196</v>
      </c>
      <c r="C204" s="321"/>
      <c r="D204" s="323"/>
      <c r="E204" s="325"/>
      <c r="F204" s="323"/>
      <c r="G204" s="247" t="str">
        <f t="shared" si="6"/>
        <v/>
      </c>
      <c r="H204" s="330"/>
      <c r="I204" s="332"/>
      <c r="J204" s="332"/>
      <c r="K204" s="332"/>
    </row>
    <row r="205" spans="2:11" s="78" customFormat="1" ht="27.75" customHeight="1">
      <c r="B205" s="91">
        <f t="shared" si="7"/>
        <v>197</v>
      </c>
      <c r="C205" s="321"/>
      <c r="D205" s="323"/>
      <c r="E205" s="325"/>
      <c r="F205" s="323"/>
      <c r="G205" s="247" t="str">
        <f t="shared" si="6"/>
        <v/>
      </c>
      <c r="H205" s="330"/>
      <c r="I205" s="332"/>
      <c r="J205" s="332"/>
      <c r="K205" s="332"/>
    </row>
    <row r="206" spans="2:11" s="78" customFormat="1" ht="27.75" customHeight="1">
      <c r="B206" s="91">
        <f t="shared" si="7"/>
        <v>198</v>
      </c>
      <c r="C206" s="321"/>
      <c r="D206" s="323"/>
      <c r="E206" s="325"/>
      <c r="F206" s="323"/>
      <c r="G206" s="247" t="str">
        <f t="shared" si="6"/>
        <v/>
      </c>
      <c r="H206" s="330"/>
      <c r="I206" s="332"/>
      <c r="J206" s="332"/>
      <c r="K206" s="332"/>
    </row>
    <row r="207" spans="2:11" s="78" customFormat="1" ht="27.75" customHeight="1">
      <c r="B207" s="91">
        <f t="shared" si="7"/>
        <v>199</v>
      </c>
      <c r="C207" s="321"/>
      <c r="D207" s="323"/>
      <c r="E207" s="325"/>
      <c r="F207" s="323"/>
      <c r="G207" s="247" t="str">
        <f t="shared" si="6"/>
        <v/>
      </c>
      <c r="H207" s="330"/>
      <c r="I207" s="332"/>
      <c r="J207" s="332"/>
      <c r="K207" s="332"/>
    </row>
    <row r="208" spans="2:11" s="78" customFormat="1" ht="27.75" customHeight="1">
      <c r="B208" s="142"/>
      <c r="C208" s="142" t="s">
        <v>101</v>
      </c>
      <c r="D208" s="146">
        <f>COUNTA(D9:D207)</f>
        <v>0</v>
      </c>
      <c r="E208" s="146">
        <f>COUNTA(E9:E207)</f>
        <v>0</v>
      </c>
      <c r="F208" s="144"/>
      <c r="G208" s="142"/>
      <c r="H208" s="331"/>
      <c r="I208" s="142"/>
      <c r="J208" s="142"/>
      <c r="K208" s="247"/>
    </row>
    <row r="209" spans="2:4" s="78" customFormat="1" ht="27.75" customHeight="1">
      <c r="C209" s="75"/>
    </row>
    <row r="210" spans="2:4" s="78" customFormat="1" ht="27.75" customHeight="1"/>
    <row r="211" spans="2:4" s="78" customFormat="1" ht="27.75" customHeight="1"/>
    <row r="212" spans="2:4" s="78" customFormat="1" ht="27.75" customHeight="1">
      <c r="C212" s="75"/>
    </row>
    <row r="213" spans="2:4" s="78" customFormat="1" ht="27.75" customHeight="1">
      <c r="B213" s="308"/>
      <c r="C213" s="308"/>
      <c r="D213" s="75"/>
    </row>
    <row r="214" spans="2:4" s="78" customFormat="1" ht="27.75" customHeight="1">
      <c r="B214" s="308"/>
      <c r="C214" s="75"/>
      <c r="D214" s="75"/>
    </row>
    <row r="215" spans="2:4" s="78" customFormat="1" ht="27.75" customHeight="1">
      <c r="B215" s="308"/>
    </row>
    <row r="216" spans="2:4" s="78" customFormat="1" ht="27.75" customHeight="1">
      <c r="B216" s="308"/>
    </row>
    <row r="217" spans="2:4" s="78" customFormat="1" ht="27.75" customHeight="1"/>
    <row r="218" spans="2:4" s="78" customFormat="1" ht="27.75" customHeight="1"/>
    <row r="219" spans="2:4" s="78" customFormat="1" ht="27.75" customHeight="1"/>
    <row r="220" spans="2:4" s="78" customFormat="1" ht="27.75" customHeight="1"/>
    <row r="221" spans="2:4" s="78" customFormat="1" ht="27.75" customHeight="1"/>
    <row r="222" spans="2:4" s="78" customFormat="1" ht="27.75" customHeight="1"/>
    <row r="223" spans="2:4" s="78" customFormat="1" ht="27.75" customHeight="1"/>
    <row r="224" spans="2:4" s="78" customFormat="1" ht="27.75" customHeight="1"/>
    <row r="225" s="78" customFormat="1" ht="27.75" customHeight="1"/>
    <row r="226" s="78" customFormat="1" ht="27.75" customHeight="1"/>
    <row r="227" s="78" customFormat="1" ht="27.75" customHeight="1"/>
    <row r="228" s="78" customFormat="1" ht="27.75" customHeight="1"/>
    <row r="229" s="78" customFormat="1" ht="27.75" customHeight="1"/>
    <row r="230" s="78" customFormat="1" ht="27.75" customHeight="1"/>
    <row r="231" s="78" customFormat="1" ht="27.75" customHeight="1"/>
    <row r="232" s="78" customFormat="1" ht="27.75" customHeight="1"/>
    <row r="233" s="78" customFormat="1" ht="27.75" customHeight="1"/>
    <row r="234" s="78" customFormat="1" ht="27.75" customHeight="1"/>
    <row r="235" s="78" customFormat="1" ht="27.75" customHeight="1"/>
    <row r="236" s="78" customFormat="1" ht="27.75" customHeight="1"/>
    <row r="237" s="78" customFormat="1" ht="27.75" customHeight="1"/>
    <row r="238" s="78" customFormat="1" ht="27.75" customHeight="1"/>
    <row r="239" s="78" customFormat="1" ht="27.75" customHeight="1"/>
    <row r="240" s="78" customFormat="1" ht="27.75" customHeight="1"/>
    <row r="241" s="78" customFormat="1" ht="27.75" customHeight="1"/>
    <row r="242" s="78" customFormat="1" ht="27.75" customHeight="1"/>
    <row r="243" s="78" customFormat="1" ht="27.75" customHeight="1"/>
    <row r="244" s="78" customFormat="1" ht="27.75" customHeight="1"/>
    <row r="245" s="78" customFormat="1" ht="27.75" customHeight="1"/>
    <row r="246" s="78" customFormat="1" ht="27.75" customHeight="1"/>
    <row r="247" s="78" customFormat="1" ht="27.75" customHeight="1"/>
    <row r="248" s="78" customFormat="1" ht="27.75" customHeight="1"/>
    <row r="249" s="78" customFormat="1" ht="27.75" customHeight="1"/>
    <row r="250" s="78" customFormat="1" ht="27.75" customHeight="1"/>
    <row r="251" s="78" customFormat="1" ht="27.75" customHeight="1"/>
    <row r="252" s="78" customFormat="1" ht="27.75" customHeight="1"/>
    <row r="253" s="78" customFormat="1" ht="27.75" customHeight="1"/>
    <row r="254" s="78" customFormat="1" ht="27.75" customHeight="1"/>
    <row r="255" s="78" customFormat="1" ht="27.75" customHeight="1"/>
    <row r="256" s="78" customFormat="1" ht="27.75" customHeight="1"/>
    <row r="257" s="78" customFormat="1" ht="27.75" customHeight="1"/>
    <row r="258" s="78" customFormat="1" ht="27.75" customHeight="1"/>
    <row r="259" s="78" customFormat="1" ht="27.75" customHeight="1"/>
    <row r="260" s="78" customFormat="1" ht="27.75" customHeight="1"/>
    <row r="261" s="78" customFormat="1" ht="27.75" customHeight="1"/>
    <row r="262" s="78" customFormat="1" ht="27.75" customHeight="1"/>
    <row r="263" s="78" customFormat="1" ht="27.75" customHeight="1"/>
    <row r="264" s="78" customFormat="1" ht="27.75" customHeight="1"/>
    <row r="265" s="78" customFormat="1" ht="27.75" customHeight="1"/>
    <row r="266" s="78" customFormat="1" ht="27.75" customHeight="1"/>
    <row r="267" s="78" customFormat="1" ht="27.75" customHeight="1"/>
    <row r="268" s="78" customFormat="1" ht="27.75" customHeight="1"/>
    <row r="269" s="78" customFormat="1" ht="27.75" customHeight="1"/>
    <row r="270" s="78" customFormat="1" ht="27.75" customHeight="1"/>
    <row r="271" s="78" customFormat="1" ht="27.75" customHeight="1"/>
    <row r="272" s="78" customFormat="1" ht="27.75" customHeight="1"/>
    <row r="273" s="78" customFormat="1" ht="27.75" customHeight="1"/>
    <row r="274" s="78" customFormat="1" ht="27.75" customHeight="1"/>
    <row r="275" s="78" customFormat="1" ht="27.75" customHeight="1"/>
    <row r="276" s="78" customFormat="1" ht="27.75" customHeight="1"/>
    <row r="277" s="78" customFormat="1" ht="27.75" customHeight="1"/>
    <row r="278" s="78" customFormat="1" ht="27.75" customHeight="1"/>
    <row r="279" s="78" customFormat="1" ht="27.75" customHeight="1"/>
    <row r="280" s="78" customFormat="1" ht="27.75" customHeight="1"/>
    <row r="281" s="78" customFormat="1" ht="27.75" customHeight="1"/>
    <row r="282" s="78" customFormat="1" ht="27.75" customHeight="1"/>
    <row r="283" s="78" customFormat="1" ht="27.75" customHeight="1"/>
    <row r="284" s="78" customFormat="1" ht="27.75" customHeight="1"/>
    <row r="285" s="78" customFormat="1" ht="27.75" customHeight="1"/>
    <row r="286" s="78" customFormat="1" ht="27.75" customHeight="1"/>
    <row r="287" s="78" customFormat="1" ht="27.75" customHeight="1"/>
    <row r="288" s="78" customFormat="1" ht="27.75" customHeight="1"/>
    <row r="289" s="78" customFormat="1" ht="27.75" customHeight="1"/>
    <row r="290" s="78" customFormat="1" ht="27.75" customHeight="1"/>
    <row r="291" s="78" customFormat="1" ht="27.75" customHeight="1"/>
    <row r="292" s="78" customFormat="1" ht="27.75" customHeight="1"/>
    <row r="293" s="78" customFormat="1" ht="27.75" customHeight="1"/>
    <row r="294" s="78" customFormat="1" ht="27.75" customHeight="1"/>
    <row r="295" s="78" customFormat="1" ht="27.75" customHeight="1"/>
    <row r="296" s="78" customFormat="1" ht="27.75" customHeight="1"/>
    <row r="297" s="78" customFormat="1" ht="27.75" customHeight="1"/>
    <row r="298" s="78" customFormat="1" ht="27.75" customHeight="1"/>
    <row r="299" s="78" customFormat="1" ht="27.75" customHeight="1"/>
    <row r="300" s="78" customFormat="1" ht="27.75" customHeight="1"/>
    <row r="301" s="78" customFormat="1" ht="27.75" customHeight="1"/>
    <row r="302" s="78" customFormat="1" ht="27.75" customHeight="1"/>
    <row r="303" s="78" customFormat="1" ht="27.75" customHeight="1"/>
    <row r="304" s="78" customFormat="1" ht="27.75" customHeight="1"/>
    <row r="305" s="78" customFormat="1" ht="27.75" customHeight="1"/>
    <row r="306" s="78" customFormat="1" ht="27.75" customHeight="1"/>
    <row r="307" s="78" customFormat="1" ht="27.75" customHeight="1"/>
    <row r="308" s="78" customFormat="1" ht="27.75" customHeight="1"/>
    <row r="309" s="78" customFormat="1" ht="27.75" customHeight="1"/>
    <row r="310" s="78" customFormat="1" ht="27.75" customHeight="1"/>
    <row r="311" s="78" customFormat="1" ht="27.75" customHeight="1"/>
    <row r="312" s="78" customFormat="1" ht="27.75" customHeight="1"/>
    <row r="313" s="78" customFormat="1" ht="27.75" customHeight="1"/>
    <row r="314" s="78" customFormat="1" ht="27.75" customHeight="1"/>
    <row r="315" s="78" customFormat="1" ht="27.75" customHeight="1"/>
    <row r="316" s="78" customFormat="1" ht="27.75" customHeight="1"/>
    <row r="317" s="78" customFormat="1" ht="27.75" customHeight="1"/>
    <row r="318" s="78" customFormat="1" ht="27.75" customHeight="1"/>
    <row r="319" s="78" customFormat="1" ht="27.75" customHeight="1"/>
    <row r="320" s="78" customFormat="1" ht="27.75" customHeight="1"/>
    <row r="321" s="78" customFormat="1" ht="27.75" customHeight="1"/>
    <row r="322" s="78" customFormat="1" ht="27.75" customHeight="1"/>
    <row r="323" s="78" customFormat="1" ht="27.75" customHeight="1"/>
    <row r="324" s="78" customFormat="1" ht="27.75" customHeight="1"/>
    <row r="325" s="78" customFormat="1" ht="27.75" customHeight="1"/>
    <row r="326" s="78" customFormat="1" ht="27.75" customHeight="1"/>
    <row r="327" s="78" customFormat="1" ht="27.75" customHeight="1"/>
    <row r="328" s="78" customFormat="1" ht="27.75" customHeight="1"/>
    <row r="329" s="78" customFormat="1" ht="27.75" customHeight="1"/>
    <row r="330" s="78" customFormat="1" ht="27.75" customHeight="1"/>
    <row r="331" s="78" customFormat="1" ht="27.75" customHeight="1"/>
    <row r="332" s="78" customFormat="1" ht="27.75" customHeight="1"/>
    <row r="333" s="78" customFormat="1" ht="27.75" customHeight="1"/>
    <row r="334" s="78" customFormat="1" ht="27.75" customHeight="1"/>
    <row r="335" s="78" customFormat="1" ht="27.75" customHeight="1"/>
    <row r="336" s="78" customFormat="1" ht="27.75" customHeight="1"/>
    <row r="337" s="78" customFormat="1" ht="27.75" customHeight="1"/>
    <row r="338" s="78" customFormat="1" ht="27.75" customHeight="1"/>
    <row r="339" s="78" customFormat="1" ht="27.75" customHeight="1"/>
    <row r="340" s="78" customFormat="1" ht="27.75" customHeight="1"/>
    <row r="341" s="78" customFormat="1" ht="27.75" customHeight="1"/>
    <row r="342" s="78" customFormat="1" ht="27.75" customHeight="1"/>
    <row r="343" s="78" customFormat="1" ht="27.75" customHeight="1"/>
    <row r="344" s="78" customFormat="1" ht="27.75" customHeight="1"/>
    <row r="345" s="78" customFormat="1" ht="27.75" customHeight="1"/>
    <row r="346" s="78" customFormat="1" ht="27.75" customHeight="1"/>
    <row r="347" s="78" customFormat="1" ht="27.75" customHeight="1"/>
    <row r="348" s="78" customFormat="1" ht="27.75" customHeight="1"/>
    <row r="349" s="78" customFormat="1" ht="27.75" customHeight="1"/>
    <row r="350" s="78" customFormat="1" ht="27.75" customHeight="1"/>
    <row r="351" s="78" customFormat="1" ht="27.75" customHeight="1"/>
    <row r="352" s="78" customFormat="1" ht="27.75" customHeight="1"/>
    <row r="353" s="78" customFormat="1" ht="27.75" customHeight="1"/>
    <row r="354" s="78" customFormat="1" ht="27.75" customHeight="1"/>
    <row r="355" s="78" customFormat="1" ht="27.75" customHeight="1"/>
    <row r="356" s="78" customFormat="1" ht="27.75" customHeight="1"/>
    <row r="357" s="78" customFormat="1" ht="27.75" customHeight="1"/>
    <row r="358" s="78" customFormat="1" ht="27.75" customHeight="1"/>
    <row r="359" s="78" customFormat="1" ht="27.75" customHeight="1"/>
  </sheetData>
  <mergeCells count="15">
    <mergeCell ref="B2:K2"/>
    <mergeCell ref="D4:G4"/>
    <mergeCell ref="D7:E7"/>
    <mergeCell ref="M3:P4"/>
    <mergeCell ref="H4:I5"/>
    <mergeCell ref="B7:B8"/>
    <mergeCell ref="C7:C8"/>
    <mergeCell ref="F7:F8"/>
    <mergeCell ref="G7:G8"/>
    <mergeCell ref="H7:H8"/>
    <mergeCell ref="I7:I8"/>
    <mergeCell ref="J7:J8"/>
    <mergeCell ref="K7:K8"/>
    <mergeCell ref="M9:P12"/>
    <mergeCell ref="M15:R17"/>
  </mergeCells>
  <phoneticPr fontId="3"/>
  <dataValidations count="1">
    <dataValidation type="list" allowBlank="1" showDropDown="0" showInputMessage="1" showErrorMessage="1" sqref="J9:J207">
      <formula1>"○"</formula1>
    </dataValidation>
  </dataValidations>
  <printOptions horizontalCentered="1"/>
  <pageMargins left="0.78740157480314954" right="0.39370078740157477" top="0.59055118110236215" bottom="0.39370078740157477" header="0.43307086614173229" footer="0.35433070866141736"/>
  <pageSetup paperSize="9" scale="7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はじめに</vt:lpstr>
      <vt:lpstr>02実績報告書</vt:lpstr>
      <vt:lpstr>02活動状況報告書</vt:lpstr>
      <vt:lpstr>02決算書</vt:lpstr>
      <vt:lpstr>03交付申請書</vt:lpstr>
      <vt:lpstr>03年間事業計画</vt:lpstr>
      <vt:lpstr>03予算書</vt:lpstr>
      <vt:lpstr>03口座振込依頼書</vt:lpstr>
      <vt:lpstr>03会員名簿</vt:lpstr>
      <vt:lpstr>03委任状</vt:lpstr>
      <vt:lpstr>Sheet1</vt:lpstr>
    </vt:vector>
  </TitlesOfParts>
  <Company>青梅市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83241</dc:creator>
  <cp:lastModifiedBy>岡林　由真</cp:lastModifiedBy>
  <cp:lastPrinted>2022-01-18T06:27:46Z</cp:lastPrinted>
  <dcterms:created xsi:type="dcterms:W3CDTF">2002-02-12T00:43:55Z</dcterms:created>
  <dcterms:modified xsi:type="dcterms:W3CDTF">2025-01-31T07:54:56Z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3.1.8.0</vt:lpwstr>
    </vt:vector>
  </property>
  <property fmtid="{DCFEDD21-7773-49B2-8022-6FC58DB5260B}" pid="3" name="LastSavedVersion">
    <vt:lpwstr>3.1.10.0</vt:lpwstr>
  </property>
  <property fmtid="{DCFEDD21-7773-49B2-8022-6FC58DB5260B}" pid="4" name="LastSavedDate">
    <vt:filetime>2025-01-31T07:54:56Z</vt:filetime>
  </property>
</Properties>
</file>